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G:\Personalrecht\Arbeitsrecht\Service Portal - veröffentlichte Musterverträge-Formulare\Excel-Berechnungen\"/>
    </mc:Choice>
  </mc:AlternateContent>
  <xr:revisionPtr revIDLastSave="0" documentId="13_ncr:1_{C0D8D579-F802-42A3-884D-3FDF30BEE1F3}" xr6:coauthVersionLast="47" xr6:coauthVersionMax="47" xr10:uidLastSave="{00000000-0000-0000-0000-000000000000}"/>
  <workbookProtection workbookAlgorithmName="SHA-512" workbookHashValue="aBW6e36w9uWnd0q6OOSXLd5ywY+MG5oMAsxgZ3e9MTvEIVukTN3EB+wF14zKkxhKbDDmzQT5utE/hzc9TMqk8g==" workbookSaltValue="jhy4VZY2IpRE+2YIIErOLA==" workbookSpinCount="100000" lockStructure="1"/>
  <bookViews>
    <workbookView xWindow="-120" yWindow="-120" windowWidth="22185" windowHeight="11985" tabRatio="767" xr2:uid="{00000000-000D-0000-FFFF-FFFF00000000}"/>
  </bookViews>
  <sheets>
    <sheet name="Mitteilung Eingruppierung" sheetId="1" r:id="rId1"/>
    <sheet name="Prüfschema" sheetId="11" r:id="rId2"/>
    <sheet name="Ist-Belegung Vorjahr" sheetId="9" r:id="rId3"/>
    <sheet name="Soll-Belegung im lfd. Jahr" sheetId="8" r:id="rId4"/>
    <sheet name="Beispiel Prüfung Januar 2020" sheetId="2" r:id="rId5"/>
    <sheet name="SGB" sheetId="3" r:id="rId6"/>
  </sheets>
  <definedNames>
    <definedName name="Text1" localSheetId="0">'Mitteilung Eingruppierung'!$B$1</definedName>
    <definedName name="Text2" localSheetId="0">'Mitteilung Eingruppierung'!$F$1</definedName>
    <definedName name="Text22" localSheetId="0">'Mitteilung Eingruppierung'!$B$9</definedName>
    <definedName name="Text23" localSheetId="0">'Mitteilung Eingruppierung'!$B$11</definedName>
    <definedName name="Text25" localSheetId="0">'Mitteilung Eingruppierung'!$B$12</definedName>
    <definedName name="Text3" localSheetId="0">'Mitteilung Eingruppierung'!$C$2</definedName>
    <definedName name="Text4" localSheetId="0">'Mitteilung Eingruppierung'!$F$3</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9" l="1"/>
  <c r="D5" i="9"/>
  <c r="E5" i="9"/>
  <c r="F5" i="9"/>
  <c r="G5" i="9"/>
  <c r="H5" i="9"/>
  <c r="I5" i="9"/>
  <c r="J5" i="9"/>
  <c r="K5" i="9"/>
  <c r="L5" i="9"/>
  <c r="M5" i="9"/>
  <c r="N5" i="9"/>
  <c r="C7" i="9"/>
  <c r="D7" i="9"/>
  <c r="E7" i="9"/>
  <c r="F7" i="9"/>
  <c r="G7" i="9"/>
  <c r="H7" i="9"/>
  <c r="I7" i="9"/>
  <c r="J7" i="9"/>
  <c r="K7" i="9"/>
  <c r="L7" i="9"/>
  <c r="M7" i="9"/>
  <c r="N7" i="9"/>
  <c r="C9" i="9"/>
  <c r="D9" i="9"/>
  <c r="E9" i="9"/>
  <c r="F9" i="9"/>
  <c r="G9" i="9"/>
  <c r="H9" i="9"/>
  <c r="I9" i="9"/>
  <c r="J9" i="9"/>
  <c r="K9" i="9"/>
  <c r="L9" i="9"/>
  <c r="M9" i="9"/>
  <c r="N9" i="9"/>
  <c r="C11" i="9"/>
  <c r="D11" i="9"/>
  <c r="E11" i="9"/>
  <c r="F11" i="9"/>
  <c r="G11" i="9"/>
  <c r="H11" i="9"/>
  <c r="I11" i="9"/>
  <c r="J11" i="9"/>
  <c r="K11" i="9"/>
  <c r="L11" i="9"/>
  <c r="M11" i="9"/>
  <c r="N11" i="9"/>
  <c r="C13" i="9"/>
  <c r="D13" i="9"/>
  <c r="E13" i="9"/>
  <c r="F13" i="9"/>
  <c r="G13" i="9"/>
  <c r="H13" i="9"/>
  <c r="I13" i="9"/>
  <c r="J13" i="9"/>
  <c r="K13" i="9"/>
  <c r="L13" i="9"/>
  <c r="M13" i="9"/>
  <c r="N13" i="9"/>
  <c r="N14" i="9" s="1"/>
  <c r="N15" i="9" s="1"/>
  <c r="C14" i="9"/>
  <c r="D14" i="9"/>
  <c r="D15" i="9" s="1"/>
  <c r="E14" i="9"/>
  <c r="F14" i="9"/>
  <c r="F15" i="9" s="1"/>
  <c r="G14" i="9"/>
  <c r="H14" i="9"/>
  <c r="H15" i="9" s="1"/>
  <c r="I14" i="9"/>
  <c r="J14" i="9"/>
  <c r="J15" i="9" s="1"/>
  <c r="K14" i="9"/>
  <c r="L14" i="9"/>
  <c r="L15" i="9" s="1"/>
  <c r="O15" i="9" s="1"/>
  <c r="M14" i="9"/>
  <c r="M15" i="9"/>
  <c r="C15" i="9"/>
  <c r="E15" i="9"/>
  <c r="G15" i="9"/>
  <c r="I15" i="9"/>
  <c r="K15" i="9"/>
  <c r="C16" i="9"/>
  <c r="D16" i="9"/>
  <c r="D17" i="9" s="1"/>
  <c r="E16" i="9"/>
  <c r="F16" i="9"/>
  <c r="F17" i="9" s="1"/>
  <c r="G16" i="9"/>
  <c r="H16" i="9"/>
  <c r="H17" i="9" s="1"/>
  <c r="I16" i="9"/>
  <c r="J16" i="9"/>
  <c r="J17" i="9" s="1"/>
  <c r="K16" i="9"/>
  <c r="K17" i="9"/>
  <c r="L16" i="9"/>
  <c r="M16" i="9"/>
  <c r="M17" i="9" s="1"/>
  <c r="N16" i="9"/>
  <c r="C17" i="9"/>
  <c r="E17" i="9"/>
  <c r="G17" i="9"/>
  <c r="I17" i="9"/>
  <c r="L17" i="9"/>
  <c r="O17" i="9" s="1"/>
  <c r="N17" i="9"/>
  <c r="C5" i="8"/>
  <c r="D5" i="8"/>
  <c r="E5" i="8"/>
  <c r="F5" i="8"/>
  <c r="G5" i="8"/>
  <c r="H5" i="8"/>
  <c r="I5" i="8"/>
  <c r="J5" i="8"/>
  <c r="K5" i="8"/>
  <c r="L5" i="8"/>
  <c r="M5" i="8"/>
  <c r="N5" i="8"/>
  <c r="C7" i="8"/>
  <c r="D7" i="8"/>
  <c r="E7" i="8"/>
  <c r="F7" i="8"/>
  <c r="G7" i="8"/>
  <c r="H7" i="8"/>
  <c r="I7" i="8"/>
  <c r="J7" i="8"/>
  <c r="K7" i="8"/>
  <c r="L7" i="8"/>
  <c r="M7" i="8"/>
  <c r="N7" i="8"/>
  <c r="C9" i="8"/>
  <c r="D9" i="8"/>
  <c r="E9" i="8"/>
  <c r="F9" i="8"/>
  <c r="G9" i="8"/>
  <c r="H9" i="8"/>
  <c r="I9" i="8"/>
  <c r="J9" i="8"/>
  <c r="K9" i="8"/>
  <c r="L9" i="8"/>
  <c r="M9" i="8"/>
  <c r="N9" i="8"/>
  <c r="C11" i="8"/>
  <c r="D11" i="8"/>
  <c r="E11" i="8"/>
  <c r="F11" i="8"/>
  <c r="G11" i="8"/>
  <c r="H11" i="8"/>
  <c r="I11" i="8"/>
  <c r="J11" i="8"/>
  <c r="K11" i="8"/>
  <c r="L11" i="8"/>
  <c r="M11" i="8"/>
  <c r="N11" i="8"/>
  <c r="C13" i="8"/>
  <c r="D13" i="8"/>
  <c r="E13" i="8"/>
  <c r="F13" i="8"/>
  <c r="G13" i="8"/>
  <c r="H13" i="8"/>
  <c r="I13" i="8"/>
  <c r="J13" i="8"/>
  <c r="K13" i="8"/>
  <c r="L13" i="8"/>
  <c r="M13" i="8"/>
  <c r="N13" i="8"/>
  <c r="C14" i="8"/>
  <c r="D14" i="8"/>
  <c r="E14" i="8"/>
  <c r="F14" i="8"/>
  <c r="G14" i="8"/>
  <c r="H14" i="8"/>
  <c r="I14" i="8"/>
  <c r="J14" i="8"/>
  <c r="K14" i="8"/>
  <c r="L14" i="8"/>
  <c r="M14" i="8"/>
  <c r="N14" i="8"/>
  <c r="N15" i="8" s="1"/>
  <c r="C15" i="8"/>
  <c r="D15" i="8"/>
  <c r="E15" i="8"/>
  <c r="F15" i="8"/>
  <c r="G15" i="8"/>
  <c r="H15" i="8"/>
  <c r="I15" i="8"/>
  <c r="J15" i="8"/>
  <c r="K15" i="8"/>
  <c r="L15" i="8"/>
  <c r="O15" i="8" s="1"/>
  <c r="M15" i="8"/>
  <c r="C16" i="8"/>
  <c r="D16" i="8"/>
  <c r="E16" i="8"/>
  <c r="F16" i="8"/>
  <c r="G16" i="8"/>
  <c r="H16" i="8"/>
  <c r="I16" i="8"/>
  <c r="J16" i="8"/>
  <c r="K16" i="8"/>
  <c r="L16" i="8"/>
  <c r="M16" i="8"/>
  <c r="M17" i="8" s="1"/>
  <c r="O17" i="8" s="1"/>
  <c r="N16" i="8"/>
  <c r="C17" i="8"/>
  <c r="D17" i="8"/>
  <c r="E17" i="8"/>
  <c r="F17" i="8"/>
  <c r="G17" i="8"/>
  <c r="H17" i="8"/>
  <c r="I17" i="8"/>
  <c r="J17" i="8"/>
  <c r="K17" i="8"/>
  <c r="L17" i="8"/>
  <c r="N17" i="8"/>
  <c r="D5" i="2"/>
  <c r="D7" i="2"/>
  <c r="D9" i="2"/>
  <c r="D11" i="2"/>
  <c r="D13" i="2"/>
  <c r="D14" i="2" s="1"/>
  <c r="D16" i="2" s="1"/>
  <c r="D17" i="2" s="1"/>
  <c r="E5" i="2"/>
  <c r="E7" i="2"/>
  <c r="E9" i="2"/>
  <c r="E11" i="2"/>
  <c r="E13" i="2"/>
  <c r="E14" i="2" s="1"/>
  <c r="F5" i="2"/>
  <c r="F7" i="2"/>
  <c r="F9" i="2"/>
  <c r="F11" i="2"/>
  <c r="F13" i="2"/>
  <c r="F14" i="2" s="1"/>
  <c r="F16" i="2" s="1"/>
  <c r="F17" i="2" s="1"/>
  <c r="G5" i="2"/>
  <c r="G7" i="2"/>
  <c r="G9" i="2"/>
  <c r="G11" i="2"/>
  <c r="G13" i="2"/>
  <c r="G14" i="2" s="1"/>
  <c r="G16" i="2" s="1"/>
  <c r="G17" i="2" s="1"/>
  <c r="H5" i="2"/>
  <c r="H7" i="2"/>
  <c r="H9" i="2"/>
  <c r="H11" i="2"/>
  <c r="H13" i="2"/>
  <c r="H14" i="2" s="1"/>
  <c r="I5" i="2"/>
  <c r="I7" i="2"/>
  <c r="I9" i="2"/>
  <c r="I11" i="2"/>
  <c r="I13" i="2"/>
  <c r="I14" i="2" s="1"/>
  <c r="I15" i="2" s="1"/>
  <c r="J5" i="2"/>
  <c r="J7" i="2"/>
  <c r="J9" i="2"/>
  <c r="J11" i="2"/>
  <c r="J13" i="2"/>
  <c r="J14" i="2" s="1"/>
  <c r="K5" i="2"/>
  <c r="K7" i="2"/>
  <c r="K9" i="2"/>
  <c r="K11" i="2"/>
  <c r="K13" i="2"/>
  <c r="K14" i="2" s="1"/>
  <c r="L5" i="2"/>
  <c r="L7" i="2"/>
  <c r="L9" i="2"/>
  <c r="L11" i="2"/>
  <c r="L13" i="2"/>
  <c r="L14" i="2" s="1"/>
  <c r="L16" i="2" s="1"/>
  <c r="L17" i="2" s="1"/>
  <c r="M5" i="2"/>
  <c r="M7" i="2"/>
  <c r="M9" i="2"/>
  <c r="M11" i="2"/>
  <c r="M13" i="2"/>
  <c r="M14" i="2" s="1"/>
  <c r="N5" i="2"/>
  <c r="N7" i="2"/>
  <c r="N9" i="2"/>
  <c r="N11" i="2"/>
  <c r="N13" i="2"/>
  <c r="N14" i="2" s="1"/>
  <c r="N16" i="2" s="1"/>
  <c r="N17" i="2" s="1"/>
  <c r="C5" i="2"/>
  <c r="C7" i="2"/>
  <c r="C9" i="2"/>
  <c r="C11" i="2"/>
  <c r="C13" i="2"/>
  <c r="C14" i="2" s="1"/>
  <c r="C16" i="2" s="1"/>
  <c r="C17" i="2" s="1"/>
  <c r="M16" i="2" l="1"/>
  <c r="M17" i="2" s="1"/>
  <c r="M15" i="2"/>
  <c r="K15" i="2"/>
  <c r="K16" i="2"/>
  <c r="K17" i="2" s="1"/>
  <c r="E16" i="2"/>
  <c r="E17" i="2" s="1"/>
  <c r="E15" i="2"/>
  <c r="J16" i="2"/>
  <c r="J17" i="2" s="1"/>
  <c r="J15" i="2"/>
  <c r="H15" i="2"/>
  <c r="H16" i="2"/>
  <c r="H17" i="2" s="1"/>
  <c r="L15" i="2"/>
  <c r="I16" i="2"/>
  <c r="I17" i="2" s="1"/>
  <c r="O17" i="2"/>
  <c r="F15" i="2"/>
  <c r="N15" i="2"/>
  <c r="G15" i="2"/>
  <c r="C15" i="2"/>
  <c r="D15" i="2"/>
  <c r="O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Sroth</author>
  </authors>
  <commentList>
    <comment ref="D32" authorId="0" shapeId="0" xr:uid="{00000000-0006-0000-0000-000001000000}">
      <text>
        <r>
          <rPr>
            <b/>
            <sz val="8"/>
            <color indexed="81"/>
            <rFont val="Tahoma"/>
          </rPr>
          <t>Sroth:</t>
        </r>
        <r>
          <rPr>
            <sz val="8"/>
            <color indexed="81"/>
            <rFont val="Tahoma"/>
          </rPr>
          <t xml:space="preserve">
Entweder das Vorjahr oder das lfd. Jahr eintragen. </t>
        </r>
      </text>
    </comment>
    <comment ref="D35" authorId="0" shapeId="0" xr:uid="{00000000-0006-0000-0000-000002000000}">
      <text>
        <r>
          <rPr>
            <b/>
            <sz val="8"/>
            <color indexed="81"/>
            <rFont val="Tahoma"/>
          </rPr>
          <t>Sroth:</t>
        </r>
        <r>
          <rPr>
            <sz val="8"/>
            <color indexed="81"/>
            <rFont val="Tahoma"/>
          </rPr>
          <t xml:space="preserve">
Entweder das Vorjahr oder das lfd. Jahr eintragen. </t>
        </r>
      </text>
    </comment>
  </commentList>
</comments>
</file>

<file path=xl/sharedStrings.xml><?xml version="1.0" encoding="utf-8"?>
<sst xmlns="http://schemas.openxmlformats.org/spreadsheetml/2006/main" count="240" uniqueCount="161">
  <si>
    <r>
      <t xml:space="preserve">VSA/KGA </t>
    </r>
    <r>
      <rPr>
        <b/>
        <sz val="11"/>
        <rFont val="Times New Roman"/>
        <family val="1"/>
      </rPr>
      <t>     </t>
    </r>
  </si>
  <si>
    <t>Datum:      </t>
  </si>
  <si>
    <t>     </t>
  </si>
  <si>
    <t>Personal-Nr.:</t>
  </si>
  <si>
    <r>
      <t>Vorname</t>
    </r>
    <r>
      <rPr>
        <b/>
        <sz val="11"/>
        <rFont val="Arial"/>
        <family val="2"/>
      </rPr>
      <t xml:space="preserve"> </t>
    </r>
    <r>
      <rPr>
        <sz val="11"/>
        <rFont val="Arial"/>
        <family val="2"/>
      </rPr>
      <t>Nachname</t>
    </r>
  </si>
  <si>
    <t>Straße</t>
  </si>
  <si>
    <t>PLZ Ort</t>
  </si>
  <si>
    <t>Ihre Eingruppierung als Leiterin/Leiter der Kita</t>
  </si>
  <si>
    <t>Sehr geehrte/r Frau/Herr</t>
  </si>
  <si>
    <t>zu folgendem Ergebnis:</t>
  </si>
  <si>
    <t>a) Kinder von drei Jahren bis Schuleintritt in Regelbetreuung</t>
  </si>
  <si>
    <t>b) Kinder mit durchgehender Betreuung von 6 bis 7 Std. täglich</t>
  </si>
  <si>
    <t>c) Kinder in Ganztagsbetreuung über 7 Std. täglich</t>
  </si>
  <si>
    <t>d) Kinder nach Schuleintritt</t>
  </si>
  <si>
    <t>e) Kinder bis zu drei Jahren</t>
  </si>
  <si>
    <t xml:space="preserve">Fallgruppe </t>
  </si>
  <si>
    <t>Ihre Eingr. als ständige Vertretung der Leitung der Kita</t>
  </si>
  <si>
    <t>Nach erforderlicher Zustimmung der Mitarbeitervertretung und Beschluss des zuständigen Gremiums</t>
  </si>
  <si>
    <t>über Evangelischer Kirchengemeinderat</t>
  </si>
  <si>
    <t xml:space="preserve">(Falls zutreffend bitte ankreuzen) </t>
  </si>
  <si>
    <t>(Unterschrift Kirchengemeinderat)</t>
  </si>
  <si>
    <t>im Durchschnitt für die Monate</t>
  </si>
  <si>
    <t>Jan</t>
  </si>
  <si>
    <t>Feb</t>
  </si>
  <si>
    <t>Mär</t>
  </si>
  <si>
    <t>Apr</t>
  </si>
  <si>
    <t>Mai</t>
  </si>
  <si>
    <t>Jun</t>
  </si>
  <si>
    <t>Jul</t>
  </si>
  <si>
    <t>Aug</t>
  </si>
  <si>
    <t>Sep</t>
  </si>
  <si>
    <t>Okt</t>
  </si>
  <si>
    <t>Nov</t>
  </si>
  <si>
    <t>Dez</t>
  </si>
  <si>
    <t>f)  Kinder mit Behinderung oder mit besonderem erzieherischen Bedarf.*)</t>
  </si>
  <si>
    <t>b) faktorisiert</t>
  </si>
  <si>
    <t>c) faktorisiert</t>
  </si>
  <si>
    <t>d) faktorisiert</t>
  </si>
  <si>
    <t>e) faktorisiert</t>
  </si>
  <si>
    <t>f) faktorisiert</t>
  </si>
  <si>
    <t>x</t>
  </si>
  <si>
    <t>Hilfe zur Erziehung</t>
  </si>
  <si>
    <t>(1) Ein Personensorgeberechtigter hat bei der Erziehung eines Kindes oder eines Jugendlichen Anspruch auf Hilfe (Hilfe zur Erziehung), wenn eine dem Wohl des Kindes oder des Jugendlichen entsprechende Erziehung nicht gewährleistet ist und die Hilfe für seine Entwicklung geeignet und notwendig ist.</t>
  </si>
  <si>
    <t>Eingliederungshilfe für seelisch behinderte Kinder und Jugendliche</t>
  </si>
  <si>
    <t>(1) Kinder und Jugendliche haben Anspruch auf Eingliederungshilfe, wenn</t>
  </si>
  <si>
    <t>1. ihre seelische Gesundheit mit hoher Wahrscheinlichkeit länger als sechs Monate von dem für ihr Lebensalter typischen Zustand abweicht und</t>
  </si>
  <si>
    <t>2. daher ihre Teilhabe am Leben in der Gesellschaft beeinträchtigt ist oder eine solche Beeinträchtigung zu erwarten ist.</t>
  </si>
  <si>
    <t>§ 27 SGB VIII</t>
  </si>
  <si>
    <t>§ 35a SGB VIII</t>
  </si>
  <si>
    <t>Leistungsberechtigte und Aufgabe</t>
  </si>
  <si>
    <t>(1) Personen, die durch eine Behinderung im Sinne von § 2 Abs. 1 Satz 1 des Neunten Buches wesentlich in ihrer Fähigkeit, an der Gesellschaft teilzuhaben, eingeschränkt oder von einer solchen wesentlichen Behinderung bedroht sind, erhalten Leistungen der Eingliederungshilfe, wenn und solange nach der Besonderheit des Einzelfalles, insbesondere nach Art oder Schwere der Behinderung, Aussicht besteht, dass die Aufgabe der Eingliederungshilfe erfüllt werden kann. Personen mit einer anderen körperlichen, geistigen oder seelischen Behinderung können Leistungen der Eingliederungshilfe erhalten.</t>
  </si>
  <si>
    <t>§ 53 SGB XII</t>
  </si>
  <si>
    <t>Leistungen der Eingliederungshilfe</t>
  </si>
  <si>
    <t>1. Hilfen zu einer angemessenen Schulbildung, insbesondere im Rahmen der allgemeinen Schulpflicht und zum Besuch weiterführender Schulen einschließlich der Vorbereitung hierzu; die Bestimmungen über die Ermöglichung der Schulbildung im Rahmen der allgemeinen Schulpflicht bleiben unberührt,</t>
  </si>
  <si>
    <t>2. Hilfe zur schulischen Ausbildung für einen angemessenen Beruf einschließlich des Besuchs einer Hochschule,</t>
  </si>
  <si>
    <t>3. Hilfe zur Ausbildung für eine sonstige angemessene Tätigkeit,</t>
  </si>
  <si>
    <t>4. Hilfe in vergleichbaren sonstigen Beschäftigungsstätten nach § 56,</t>
  </si>
  <si>
    <t>5. nachgehende Hilfe zur Sicherung der Wirksamkeit der ärztlichen und ärztlich verordneten Leistungen und zur Sicherung der Teilhabe der behinderten Menschen am Arbeitsleben.</t>
  </si>
  <si>
    <t>Die Leistungen zur medizinischen Rehabilitation und zur Teilhabe am Arbeitsleben entsprechen jeweils den Rehabilitationsleistungen der gesetzlichen Krankenversicherung oder der Bundesagentur für Arbeit.</t>
  </si>
  <si>
    <t>§ 54 SGB XII</t>
  </si>
  <si>
    <t>Kindern</t>
  </si>
  <si>
    <t xml:space="preserve">in den Monaten </t>
  </si>
  <si>
    <t>des Jahres</t>
  </si>
  <si>
    <t>erreicht.</t>
  </si>
  <si>
    <t>Die Durchschnittbelegung führt zur Eingruppierung in die Entgelgruppe S</t>
  </si>
  <si>
    <t>Nach der beiliegenden Anlage wurde bzw. wird eine Durchschnittsbelegung von</t>
  </si>
  <si>
    <r>
      <t>Ihre bisherige Eingruppierung war in Ent</t>
    </r>
    <r>
      <rPr>
        <sz val="11"/>
        <rFont val="Arial"/>
      </rPr>
      <t>geltgruppe</t>
    </r>
  </si>
  <si>
    <t>S</t>
  </si>
  <si>
    <t>Die bestehende Eingruppierung wird bestätigt.</t>
  </si>
  <si>
    <t xml:space="preserve">mindestens </t>
  </si>
  <si>
    <t>weniger als</t>
  </si>
  <si>
    <t>Anlage 1</t>
  </si>
  <si>
    <t xml:space="preserve">erfolgt die Höhergruppierung zum </t>
  </si>
  <si>
    <t>erfolgt korrigierende Rückgruppierung zum</t>
  </si>
  <si>
    <t>Für Fragen stehen wir Ihnen gerne zur Verfügung.</t>
  </si>
  <si>
    <t>(Unterschrift Personalsachbearbeiter)</t>
  </si>
  <si>
    <t>Durchschnittsbelegung ohne 5% Klausel</t>
  </si>
  <si>
    <t>Durchschnittsbelegung mit 5% Klausel</t>
  </si>
  <si>
    <t>Nur bei Anwendung der 5% Klausel ankreuzen:</t>
  </si>
  <si>
    <r>
      <t xml:space="preserve">Sie darf </t>
    </r>
    <r>
      <rPr>
        <b/>
        <sz val="10"/>
        <rFont val="Arial"/>
        <family val="2"/>
      </rPr>
      <t>nicht</t>
    </r>
    <r>
      <rPr>
        <sz val="10"/>
        <rFont val="Arial"/>
        <family val="2"/>
      </rPr>
      <t xml:space="preserve"> verwendet werden bei Neueinstellungen und bei Prüfung einer Höhergruppierung.</t>
    </r>
  </si>
  <si>
    <r>
      <t xml:space="preserve">Die 5% Klausel darf </t>
    </r>
    <r>
      <rPr>
        <b/>
        <sz val="10"/>
        <rFont val="Arial"/>
        <family val="2"/>
      </rPr>
      <t>nur</t>
    </r>
    <r>
      <rPr>
        <sz val="10"/>
        <rFont val="Arial"/>
        <family val="2"/>
      </rPr>
      <t xml:space="preserve"> bei Prüfung einer Herabgruppierung in Anspruch genommen werden.</t>
    </r>
  </si>
  <si>
    <t>aufgerundet ohne 5% Klausel</t>
  </si>
  <si>
    <t>aufgerundet mit 5% Klausel</t>
  </si>
  <si>
    <t>Fak-toren</t>
  </si>
  <si>
    <t xml:space="preserve">für </t>
  </si>
  <si>
    <t xml:space="preserve">*) Nur aufführen, wenn eine Hilfe oder Leistung nach §§ 27 und 35a SGB VIII, § 55 SGB IX oder §§ 53 und 54 SGB XII gewährt wird und durch die </t>
  </si>
  <si>
    <t>Aufnahme des Kindes die Gruppengröße reduziert wurde. Ansonsten bei einem der vorgenannten Buchstaben berücksichtigen.</t>
  </si>
  <si>
    <t>Ergebnis der Prüfung:</t>
  </si>
  <si>
    <t>unter Berücksichtigung der 5 % Klausel (nicht bei Neueinstellungen und Höhergruppierungen)</t>
  </si>
  <si>
    <t>im vierten Quartal des Jahres</t>
  </si>
  <si>
    <t>Okt.-Dez.</t>
  </si>
  <si>
    <t>Durchschnitt</t>
  </si>
  <si>
    <t>Quartal</t>
  </si>
  <si>
    <t>Jahr</t>
  </si>
  <si>
    <t>Soll-Belegungszahlen im Jahr der Eingruppierungs-Überprüfung</t>
  </si>
  <si>
    <t>Für Name</t>
  </si>
  <si>
    <t>Ist-Belegungszahlen im Vorjahr der Überprüfung</t>
  </si>
  <si>
    <t xml:space="preserve">die Überprüfung Ihrer Eingruppierung nach Buchst. B Nr. 2 b) der Anl. 2 zur AR-M führt ab </t>
  </si>
  <si>
    <t>des Teils B Abschnitt XXIV der Anlage 1 zum TVöD (VKA)</t>
  </si>
  <si>
    <t>Für die Sonderprüfungen wegen Schließung von Gruppen ist diese Vorlage nicht verwendbar.</t>
  </si>
  <si>
    <t>a) Die Quartalsbetrachtung der Monate Oktober bis Dezember zeigt, dass die Belegungszahl im Durchschnitt nur bei 66 Kindern liegt.</t>
  </si>
  <si>
    <t>c) Da auch bei der monatsweisen Gesamtjahresbetrachtung die Durchschnittsbelegung nur in einem Monat bei 70 liegt und somit eine Herabgruppierung erfolgen würde, ist eine weitere Prüfung mit der 5%-Klausel vorzunehmen.</t>
  </si>
  <si>
    <t>b) Eine weitere Überprüfung der Duchschnittsbelegung in 2010 ist in diesem Fall erforderlich: Monatsweise Betrachtung des gesamten Vorjahres.</t>
  </si>
  <si>
    <r>
      <t>d) Anwendung der 5%-Klausel: In diesem Fall ist</t>
    </r>
    <r>
      <rPr>
        <sz val="10"/>
        <color rgb="FFFF0000"/>
        <rFont val="Arial"/>
        <family val="2"/>
      </rPr>
      <t xml:space="preserve"> </t>
    </r>
    <r>
      <rPr>
        <sz val="10"/>
        <rFont val="Arial"/>
        <family val="2"/>
      </rPr>
      <t>die Belegung in den Monaten Januar bis Mai und Dezember (mindestens 6 Monate mit mindestens 70) für die Duchschnittsbelegung maßgeblich. Dies ist im vorliegenden Fall also erfüllt. Es bleibt bei der bisherigen Eingruppierung.</t>
    </r>
  </si>
  <si>
    <t>Ist-Belegungszahlen Jahr 2019</t>
  </si>
  <si>
    <t>I. Eingruppierungsregelung</t>
  </si>
  <si>
    <t>Hiernach wird die Protokollerklärung Nr. 9 wie folgt gefasst:</t>
  </si>
  <si>
    <t>Ist bei einer aus Satz 1 und 2 sich ergebenden Höher- bzw. Herabgruppierung absehbar, dass die nach Satz 1 oder 2 im Januar nächsten Jahres zu ermittelnde Durch­schnittsbelegung mit hinreichender Wahrscheinlichkeit nicht bzw. wieder erreicht wird, ist diese Betrachtung für die Ermittlung der Durchschnittsbelegung und die daraus resultierende Eingruppierung maßgeblich.</t>
  </si>
  <si>
    <t>Zum Zeitpunkt der Eröffnung oder Schließung von Gruppen ist für die Eingruppierung die zu erwartende Durchschnittsbelegung der kommenden zwölf Monate maßgeblich. Die erforderliche Durchschnittsbelegung ist erfüllt, wenn sie in mindestens sechs Monaten erreicht werden wird.</t>
  </si>
  <si>
    <t>Eine Unterschreitung der maßgeblichen je Tag gleichzeitig belegbaren Plätze von nicht mehr als 5 v.H. führt nicht zur Herabgruppierung.</t>
  </si>
  <si>
    <t>Eine Unterschreitung um mehr als 5 v. H. führt erst dann zur Herabgruppierung, wenn die maßgebliche Platzzahl drei Jahre hintereinander unterschritten wird.</t>
  </si>
  <si>
    <t>Bei der Ermittlung der Durchschnittsbelegung werden</t>
  </si>
  <si>
    <t>a)</t>
  </si>
  <si>
    <t>Kinder von drei Jahren bis Schuleintritt in Regelbetreuung mit dem Faktor 1,</t>
  </si>
  <si>
    <t>b)</t>
  </si>
  <si>
    <t>Kinder mit durchgehender Betreuung von 6 bis 7 Std. täglich mit dem Faktor 1,20,</t>
  </si>
  <si>
    <t>c)</t>
  </si>
  <si>
    <t>Kinder in Ganztagsbetreuung über 7 Std. täglich mit dem Faktor 1,33,</t>
  </si>
  <si>
    <t>d)</t>
  </si>
  <si>
    <t>Kinder nach Schuleintritt mit dem Faktor 1,33,</t>
  </si>
  <si>
    <t>e)</t>
  </si>
  <si>
    <t>Kinder bis zu drei Jahren mit dem Faktor 2,65 und</t>
  </si>
  <si>
    <t>f)</t>
  </si>
  <si>
    <t>Kinder mit Behinderung oder mit besonderem erzieherischem Bedarf mit dem Faktor 3 gewichtet.</t>
  </si>
  <si>
    <t>Die Gewichtung nach Buchstaben f) setzt voraus, dass eine Hilfe oder Leistung nach §§ 27 und 35a SGB VIII, § 55 SGB IX oder §§ 53 und 54 SGB XII gewährt wird und durch die Aufnahme des Kindes die Gruppengröße reduziert wurde.</t>
  </si>
  <si>
    <t>Liegen bei einem Kind die Voraussetzungen für mehrere Gewichtungsfaktoren vor, gilt stets der höhere Gewichtungsfaktor. Verringert sich der Gewichtungsfaktor eines Kindes, gilt der ursprüngliche Gewichtungsfaktor bis zum Ende des Kindergartenjahres.</t>
  </si>
  <si>
    <t>Die Sätze 8 bis 11 finden keine Anwendung für Leiterinnen / Leiter und deren ständige Vertreterinnen / Vertreter von Kindertagesstätten für behinderte Menschen im Sinne von § 2 SGB IX oder für Kinder- und Jugendliche mit wesentlichen Erziehungsschwierigkeiten sowie von Erziehungsheimen.</t>
  </si>
  <si>
    <t>II. Prüfschema: Schritte für eine Eingruppierungsprüfung im Beispiel-Jahr 2019</t>
  </si>
  <si>
    <t>1.    Berechnung der Durchschnittsbelegung für das IV. Quartal 2018 und Ermittlung der höchsten Durchschnittsbelegung für mindestens sechs Monate im Jahr 2018.</t>
  </si>
  <si>
    <t>A)  Variante Eingruppierungsbestätigung / Höhergruppierung</t>
  </si>
  <si>
    <t>2.    Wird mindestens durch eine der beiden Berechnungen nach Punkt 1 die bisherige Eingruppierung bestätigt oder eine höhere Eingruppierung erreicht, ist das beste Ergebnis maßgebend. Bei einer Höhergruppierung jedoch nur, soweit nicht Punkt 3 erfüllt ist.</t>
  </si>
  <si>
    <t>3.    Ist absehbar, dass die im Januar 2019 nach Punkt 1 zu ermittelnde – für eine Höher­gruppierung notwendige - Durchschnittsbelegung mit hinreichender Wahrscheinlich­keit nicht erreicht wird, ist diese Betrachtung für die Ermittlung der Durchschnitts­belegung und die daraus resultierende Eingruppierung maßgeblich. Es bleibt somit bei der bestehenden Eingruppierung.</t>
  </si>
  <si>
    <t>B)  Variante Eingruppierungsbestätigung / Herabgruppierung</t>
  </si>
  <si>
    <t>4.    Wird mindestens durch eine der beiden Berechnungen nach Punkt 1 die bisherige Eingruppierung bestätigt, bleibt es bei der bestehenden Eingruppierung.</t>
  </si>
  <si>
    <t>5.    Käme es nach beiden Berechnungen nach Punkt 1 zu einer Herabgruppierung, bleibt es bei der bestehenden Eingruppierung, wenn entweder Punkt 6 oder Punkt 7 oder Punkt 8 erfüllt werden.</t>
  </si>
  <si>
    <t>6.    Ist absehbar, dass die im Januar 2019 nach Punkt 1 zu ermittelnde – die bisher bestehende Eingruppierung bestätigende - Durchschnittsbelegung mit hin­reichender Wahrscheinlichkeit wieder erreicht wird, ist diese Betrachtung für die Ermittlung der Durchschnittsbelegung und die daraus resultierende Eingruppierung maßgeblich. Es bleibt somit bei der bestehenden Eingruppierung.</t>
  </si>
  <si>
    <t>7.    Eine Unterschreitung der Durchschnittsbelegung von nicht mehr als 5% bei mindestens einer der beiden Berechnungen nach Punkt 1 führt nicht zur Herab­gruppierung. Es bleibt somit bei der bestehenden Eingruppierung.</t>
  </si>
  <si>
    <t>8.    Eine Unterschreitung der Durchschnittsbelegung von mehr als 5% führt nicht zu einer Herabgruppierung, wenn diese sich auf höchstens zwei Jahre hintereinander erstreckt. Es bleibt somit bei der bestehenden Eingruppierung.</t>
  </si>
  <si>
    <t>9.    Wird die Durchschnittsbelegung drei Jahre in Folge um mehr als 5% unter­schritten und Punkt 6 wird nicht erfüllt, erfolgt eine Herabgruppierung.</t>
  </si>
  <si>
    <t>C)  Variante Eingruppierung bei Eröffnung / Schließung von Gruppen</t>
  </si>
  <si>
    <t>D) Variante Eingruppierung bei Neubesetzung</t>
  </si>
  <si>
    <t>Eingruppierung der Leitung und der ständigen Stellvertretung</t>
  </si>
  <si>
    <t>Die Eingruppierung ergibt sich aus Nr. 2 (Änderungen und Ergänzungen zum Teil B Abschnitt XXIV für den Bereich Tageseinrichtungen für Kinder (BT-V)) Abs. 9 der Anlage 2 zur AR-M KEntgO, Buchstabe B (https://www.kirchenrecht-baden.de/document/14113).</t>
  </si>
  <si>
    <t>Auch wäre bei Anwendung der 5%-Klausel, die Durschnittsbelegung in der Quartalsbetrachtung (Oktober-Dezember) bei 70 und damit bliebe es auch hier bei der bisherigen Eingruppierung. Es ist ausreichend, wenn nach einem der beiden Berechnungen die erforderliche Durchschnittszahl bei Anwendung der 5%-Klausel erfüllt wird.</t>
  </si>
  <si>
    <r>
      <t xml:space="preserve">Andere Zahlenbeispiele und Konstellationen können andere/weitere Prüfungsschritte notwendig machen. Anhand des </t>
    </r>
    <r>
      <rPr>
        <b/>
        <sz val="10"/>
        <rFont val="Arial"/>
        <family val="2"/>
      </rPr>
      <t>Prüfschemas</t>
    </r>
    <r>
      <rPr>
        <sz val="10"/>
        <rFont val="Arial"/>
        <family val="2"/>
      </rPr>
      <t xml:space="preserve"> (siehe Tabellenblatt: Prüfschema) kann dies Schritt für Schritt geprüft werden.</t>
    </r>
  </si>
  <si>
    <t>§ 76 SGB IX</t>
  </si>
  <si>
    <t>Leistungen zur Sozialen Teilhabe</t>
  </si>
  <si>
    <t>(1) Leistungen zur Sozialen Teilhabe werden erbracht, um eine gleichberechtigte Teilhabe am Leben in der Gemeinschaft zu ermöglichen oder zu erleichtern, soweit sie nicht nach den Kapiteln 9 bis 12 erbracht werden. Hierzu gehört, Leistungsberechtigte zu einer möglichst selbstbestimmten und eigenverantwortlichen Lebensführung im eigenen Wohnraum sowie in ihrem Sozialraum zu befähigen oder sie hierbei zu unterstützen. Maßgeblich sind die Ermittlungen und Feststellungen nach den Kapiteln 3 und 4.</t>
  </si>
  <si>
    <t>(2) Leistungen zur Sozialen Teilhabe sind insbesondere</t>
  </si>
  <si>
    <t>1. Leistungen für Wohnraum,</t>
  </si>
  <si>
    <t>2. Assistenzleistungen,</t>
  </si>
  <si>
    <t>3. heilpädagogische Leistungen,</t>
  </si>
  <si>
    <t>4. Leistungen zur Betreuung in einer Pflegefamilie,</t>
  </si>
  <si>
    <t>5. Leistungen zum Erwerb und Erhalt praktischer Kenntnisse und Fähigkeiten,</t>
  </si>
  <si>
    <t>6. Leistungen zur Förderung der Verständigung,</t>
  </si>
  <si>
    <t>7. Leistungen zur Mobilität und</t>
  </si>
  <si>
    <t>8. Hilfsmittel.</t>
  </si>
  <si>
    <t>(1) Leistungen der Eingliederungshilfe sind neben den Leistungen nach § 140 und neben den Leistungen nach den §§ 26 und 55 [a.F.; neu § 76] des Neunten Buches in der am 31. Dezember 2017 geltenden Fassung insbesondere</t>
  </si>
  <si>
    <t>(9) Der Ermittlung der Durchschnittsbelegung mit der daraus resultierenden Eingruppierung ist für das jeweilige Kalenderjahr grundsätzlich die Zahl der vom 1. Oktober bis 31. Dezember (Quartalsbetrachtung) des vorangegangenen Kalenderjahres vergebenen, je Tag gleichzeitig belegbaren Plätze, zugrunde zu legen. Die für die Eingruppierung erforderliche Durchschnittsbelegung ist auch erfüllt, wenn sie in mindestens sechs Monaten des vorangegangenen Kalenderjahres erreicht wird.</t>
  </si>
  <si>
    <t>10. Bei Eröffnung oder Schließung von Gruppen ist die zu erwartende Durchschnitts­belegung der kommenden 12 Monate maßgeblich. Dabei ist die erforderliche Durchschnittsbelegung erfüllt, wenn sie in mindestens sechs Monaten erreicht werden wird.</t>
  </si>
  <si>
    <t>11. Wird eine Leitungsstelle neu besetzt, ist die zu erwartende Durchschnittsbelegung der kommenden 12 Monate maßgeblich. Dabei ist die erforderliche Durchschnittsbe­legung erfüllt, wenn sie in mindestens sechs Monaten erreicht werden wird. Punkte 7 und 8 bleiben dabei zu diesem Zeitpunkt unberücksichtigt.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</si>
</sst>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b/>
      <sz val="11"/>
      <name val="Arial"/>
      <family val="2"/>
    </font>
    <font>
      <b/>
      <sz val="11"/>
      <name val="Times New Roman"/>
      <family val="1"/>
    </font>
    <font>
      <sz val="8"/>
      <name val="Arial"/>
    </font>
    <font>
      <sz val="11"/>
      <name val="Arial"/>
      <family val="2"/>
    </font>
    <font>
      <sz val="11"/>
      <name val="Arial"/>
    </font>
    <font>
      <b/>
      <sz val="10"/>
      <name val="Arial"/>
      <family val="2"/>
    </font>
    <font>
      <sz val="10"/>
      <name val="Arial"/>
      <family val="2"/>
    </font>
    <font>
      <b/>
      <sz val="12"/>
      <color indexed="18"/>
      <name val="Arial"/>
      <family val="2"/>
    </font>
    <font>
      <sz val="11"/>
      <color indexed="18"/>
      <name val="Arial"/>
      <family val="2"/>
    </font>
    <font>
      <sz val="11"/>
      <color indexed="22"/>
      <name val="Arial"/>
    </font>
    <font>
      <sz val="8"/>
      <color indexed="81"/>
      <name val="Tahoma"/>
    </font>
    <font>
      <b/>
      <sz val="8"/>
      <color indexed="81"/>
      <name val="Tahoma"/>
    </font>
    <font>
      <strike/>
      <sz val="10"/>
      <name val="Arial"/>
      <family val="2"/>
    </font>
    <font>
      <sz val="10"/>
      <color rgb="FFFF0000"/>
      <name val="Arial"/>
      <family val="2"/>
    </font>
    <font>
      <sz val="9"/>
      <name val="Arial"/>
      <family val="2"/>
    </font>
    <font>
      <b/>
      <sz val="12"/>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1">
    <xf numFmtId="0" fontId="0" fillId="0" borderId="0" xfId="0"/>
    <xf numFmtId="0" fontId="1" fillId="2" borderId="0" xfId="0" applyFont="1" applyFill="1" applyProtection="1">
      <protection locked="0"/>
    </xf>
    <xf numFmtId="0" fontId="5" fillId="2" borderId="0" xfId="0" applyFont="1" applyFill="1" applyProtection="1">
      <protection locked="0"/>
    </xf>
    <xf numFmtId="0" fontId="7" fillId="0" borderId="1" xfId="0" applyFont="1" applyBorder="1" applyAlignment="1">
      <alignment vertical="top" wrapText="1"/>
    </xf>
    <xf numFmtId="0" fontId="7" fillId="0" borderId="2" xfId="0" applyFont="1" applyBorder="1" applyAlignment="1">
      <alignment vertical="top" wrapText="1"/>
    </xf>
    <xf numFmtId="2" fontId="7" fillId="0" borderId="0" xfId="0" applyNumberFormat="1" applyFont="1" applyBorder="1" applyAlignment="1">
      <alignment vertical="top" wrapText="1"/>
    </xf>
    <xf numFmtId="0" fontId="7" fillId="0" borderId="0" xfId="0" applyFont="1" applyBorder="1"/>
    <xf numFmtId="0" fontId="7" fillId="0" borderId="3" xfId="0" applyFont="1" applyBorder="1"/>
    <xf numFmtId="0" fontId="7" fillId="0" borderId="0" xfId="0" applyFont="1" applyBorder="1" applyAlignment="1">
      <alignment horizontal="center"/>
    </xf>
    <xf numFmtId="2" fontId="7" fillId="0" borderId="1" xfId="0" applyNumberFormat="1" applyFont="1" applyBorder="1" applyAlignment="1">
      <alignment vertical="top" wrapText="1"/>
    </xf>
    <xf numFmtId="2" fontId="7" fillId="0" borderId="1" xfId="0" applyNumberFormat="1" applyFont="1" applyBorder="1" applyAlignment="1" applyProtection="1">
      <alignment vertical="top" wrapText="1"/>
      <protection locked="0"/>
    </xf>
    <xf numFmtId="0" fontId="6" fillId="0" borderId="1" xfId="0" applyFont="1" applyFill="1" applyBorder="1" applyAlignment="1">
      <alignment vertical="top" wrapText="1"/>
    </xf>
    <xf numFmtId="2" fontId="6" fillId="0" borderId="1" xfId="0" applyNumberFormat="1" applyFont="1" applyBorder="1" applyAlignment="1">
      <alignment vertical="top" wrapText="1"/>
    </xf>
    <xf numFmtId="0" fontId="6" fillId="0" borderId="0" xfId="0" applyFont="1" applyBorder="1"/>
    <xf numFmtId="1" fontId="6" fillId="0" borderId="1" xfId="0" applyNumberFormat="1" applyFont="1" applyBorder="1" applyAlignment="1">
      <alignment vertical="top" wrapText="1"/>
    </xf>
    <xf numFmtId="0" fontId="7" fillId="2" borderId="1"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6" fillId="0" borderId="0" xfId="0" applyFont="1" applyBorder="1" applyAlignment="1" applyProtection="1">
      <alignment horizontal="left" vertical="top" wrapText="1"/>
      <protection locked="0"/>
    </xf>
    <xf numFmtId="0" fontId="8" fillId="0" borderId="0" xfId="0" applyFont="1" applyAlignment="1">
      <alignment horizontal="center"/>
    </xf>
    <xf numFmtId="0" fontId="9" fillId="0" borderId="0" xfId="0" applyFont="1" applyAlignment="1">
      <alignment horizontal="justify"/>
    </xf>
    <xf numFmtId="0" fontId="9" fillId="0" borderId="0" xfId="0" applyFont="1" applyAlignment="1">
      <alignment horizontal="left" vertical="top" wrapText="1"/>
    </xf>
    <xf numFmtId="0" fontId="5" fillId="0" borderId="0" xfId="0" applyFont="1" applyFill="1" applyAlignment="1" applyProtection="1">
      <alignment horizontal="center"/>
    </xf>
    <xf numFmtId="0" fontId="5" fillId="0" borderId="0" xfId="0" applyFont="1" applyFill="1" applyProtection="1"/>
    <xf numFmtId="0" fontId="5" fillId="0" borderId="0" xfId="0" applyFont="1" applyProtection="1"/>
    <xf numFmtId="0" fontId="1" fillId="0" borderId="0" xfId="0" applyFont="1" applyProtection="1"/>
    <xf numFmtId="0" fontId="1" fillId="0" borderId="0" xfId="0" applyFont="1" applyFill="1" applyProtection="1"/>
    <xf numFmtId="0" fontId="1" fillId="0" borderId="0" xfId="0" applyFont="1" applyAlignment="1" applyProtection="1">
      <alignment horizontal="center"/>
    </xf>
    <xf numFmtId="0" fontId="4" fillId="0" borderId="0" xfId="0" applyFont="1" applyProtection="1"/>
    <xf numFmtId="0" fontId="10" fillId="3" borderId="0" xfId="0" applyFont="1" applyFill="1" applyProtection="1"/>
    <xf numFmtId="0" fontId="5" fillId="0" borderId="0" xfId="0" applyFont="1" applyBorder="1" applyProtection="1"/>
    <xf numFmtId="0" fontId="5" fillId="0" borderId="0" xfId="0" applyFont="1" applyAlignment="1" applyProtection="1">
      <alignment horizontal="center"/>
    </xf>
    <xf numFmtId="0" fontId="5" fillId="0" borderId="0" xfId="0" applyFont="1" applyAlignment="1" applyProtection="1">
      <alignment horizontal="right"/>
    </xf>
    <xf numFmtId="0" fontId="7" fillId="0" borderId="0" xfId="0" applyFont="1" applyBorder="1" applyAlignment="1">
      <alignment vertical="top" wrapText="1"/>
    </xf>
    <xf numFmtId="0" fontId="0" fillId="0" borderId="0" xfId="0" applyBorder="1" applyAlignment="1">
      <alignment wrapText="1"/>
    </xf>
    <xf numFmtId="0" fontId="0" fillId="0" borderId="0" xfId="0" applyBorder="1" applyAlignment="1"/>
    <xf numFmtId="0" fontId="7" fillId="0" borderId="0" xfId="0" applyFont="1" applyBorder="1" applyAlignment="1">
      <alignment vertical="top"/>
    </xf>
    <xf numFmtId="0" fontId="6" fillId="0" borderId="1" xfId="0" applyFont="1" applyBorder="1" applyAlignment="1">
      <alignment vertical="top" wrapText="1"/>
    </xf>
    <xf numFmtId="2" fontId="7" fillId="0" borderId="1" xfId="0" applyNumberFormat="1" applyFont="1" applyBorder="1"/>
    <xf numFmtId="0" fontId="0" fillId="0" borderId="1" xfId="0" applyBorder="1"/>
    <xf numFmtId="0" fontId="7" fillId="0" borderId="0" xfId="0" applyFont="1" applyFill="1" applyBorder="1" applyAlignment="1">
      <alignment horizontal="right" vertical="top"/>
    </xf>
    <xf numFmtId="0" fontId="7" fillId="2" borderId="0" xfId="0" applyFont="1" applyFill="1" applyBorder="1" applyProtection="1">
      <protection locked="0"/>
    </xf>
    <xf numFmtId="0" fontId="7" fillId="0" borderId="0" xfId="0" applyFont="1" applyFill="1" applyBorder="1"/>
    <xf numFmtId="0" fontId="6" fillId="0" borderId="0" xfId="0" applyFont="1" applyBorder="1" applyAlignment="1">
      <alignment horizontal="center"/>
    </xf>
    <xf numFmtId="0" fontId="7" fillId="0" borderId="0" xfId="0" applyFont="1" applyBorder="1" applyAlignment="1">
      <alignment wrapText="1"/>
    </xf>
    <xf numFmtId="0" fontId="1" fillId="2" borderId="0" xfId="0" applyFont="1" applyFill="1" applyAlignment="1" applyProtection="1">
      <alignment horizontal="right"/>
      <protection locked="0"/>
    </xf>
    <xf numFmtId="0" fontId="4" fillId="0" borderId="0" xfId="0" applyFont="1"/>
    <xf numFmtId="0" fontId="13" fillId="0" borderId="0" xfId="0" applyFont="1" applyBorder="1"/>
    <xf numFmtId="0" fontId="14" fillId="0" borderId="0" xfId="0" applyFont="1" applyBorder="1" applyAlignment="1">
      <alignment vertical="top"/>
    </xf>
    <xf numFmtId="0" fontId="14" fillId="0" borderId="0" xfId="0" applyFont="1" applyFill="1" applyBorder="1"/>
    <xf numFmtId="0" fontId="7" fillId="0" borderId="0" xfId="0" applyFont="1"/>
    <xf numFmtId="2" fontId="7" fillId="0" borderId="4" xfId="0" applyNumberFormat="1" applyFont="1" applyBorder="1" applyAlignment="1" applyProtection="1">
      <alignment horizontal="center" vertical="top" wrapText="1"/>
      <protection locked="0"/>
    </xf>
    <xf numFmtId="0" fontId="15" fillId="0" borderId="0" xfId="0" applyFont="1" applyFill="1" applyBorder="1" applyAlignment="1">
      <alignment horizontal="center" vertical="top"/>
    </xf>
    <xf numFmtId="0" fontId="13" fillId="0" borderId="0" xfId="0" applyFont="1" applyFill="1" applyBorder="1"/>
    <xf numFmtId="0" fontId="6" fillId="0" borderId="0" xfId="0" applyFont="1"/>
    <xf numFmtId="0" fontId="16" fillId="0" borderId="0" xfId="0" applyFont="1"/>
    <xf numFmtId="0" fontId="8" fillId="0" borderId="0" xfId="0" applyFont="1" applyAlignment="1">
      <alignment horizontal="center" vertical="top" wrapText="1"/>
    </xf>
    <xf numFmtId="0" fontId="1" fillId="2" borderId="0" xfId="0" applyFont="1" applyFill="1" applyAlignment="1" applyProtection="1">
      <protection locked="0"/>
    </xf>
    <xf numFmtId="14" fontId="1" fillId="2" borderId="0" xfId="0" applyNumberFormat="1" applyFont="1" applyFill="1" applyAlignment="1" applyProtection="1">
      <protection locked="0"/>
    </xf>
    <xf numFmtId="0" fontId="0" fillId="0" borderId="0" xfId="0" applyAlignment="1" applyProtection="1">
      <protection locked="0"/>
    </xf>
    <xf numFmtId="0" fontId="7" fillId="2" borderId="5" xfId="0" applyFont="1" applyFill="1" applyBorder="1" applyAlignment="1" applyProtection="1">
      <protection locked="0"/>
    </xf>
    <xf numFmtId="0" fontId="0" fillId="0" borderId="5" xfId="0" applyBorder="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tabSelected="1" topLeftCell="A27" zoomScaleNormal="100" workbookViewId="0">
      <selection activeCell="E20" sqref="E20:H20"/>
    </sheetView>
  </sheetViews>
  <sheetFormatPr baseColWidth="10" defaultColWidth="11.42578125" defaultRowHeight="14.25" x14ac:dyDescent="0.2"/>
  <cols>
    <col min="1" max="1" width="3.7109375" style="23" customWidth="1"/>
    <col min="2" max="2" width="34.85546875" style="23" bestFit="1" customWidth="1"/>
    <col min="3" max="5" width="11.42578125" style="23"/>
    <col min="6" max="6" width="9.140625" style="23" customWidth="1"/>
    <col min="7" max="7" width="10.42578125" style="23" customWidth="1"/>
    <col min="8" max="8" width="7.85546875" style="23" customWidth="1"/>
    <col min="9" max="16384" width="11.42578125" style="23"/>
  </cols>
  <sheetData>
    <row r="1" spans="2:8" ht="15" x14ac:dyDescent="0.25">
      <c r="B1" s="1" t="s">
        <v>0</v>
      </c>
      <c r="C1" s="22"/>
      <c r="F1" s="24" t="s">
        <v>1</v>
      </c>
      <c r="G1" s="57"/>
      <c r="H1" s="58"/>
    </row>
    <row r="2" spans="2:8" ht="15" x14ac:dyDescent="0.25">
      <c r="B2" s="2"/>
      <c r="C2" s="25" t="s">
        <v>2</v>
      </c>
    </row>
    <row r="3" spans="2:8" ht="15" x14ac:dyDescent="0.25">
      <c r="B3" s="2"/>
      <c r="C3" s="22"/>
      <c r="F3" s="24" t="s">
        <v>2</v>
      </c>
    </row>
    <row r="4" spans="2:8" ht="15" x14ac:dyDescent="0.25">
      <c r="B4" s="26"/>
    </row>
    <row r="5" spans="2:8" ht="15" x14ac:dyDescent="0.25">
      <c r="B5" s="26"/>
    </row>
    <row r="6" spans="2:8" ht="15" x14ac:dyDescent="0.25">
      <c r="B6" s="26"/>
    </row>
    <row r="7" spans="2:8" x14ac:dyDescent="0.2">
      <c r="B7" s="27"/>
    </row>
    <row r="8" spans="2:8" x14ac:dyDescent="0.2">
      <c r="B8" s="27"/>
    </row>
    <row r="9" spans="2:8" ht="15" x14ac:dyDescent="0.25">
      <c r="B9" s="1" t="s">
        <v>4</v>
      </c>
      <c r="E9" s="24" t="s">
        <v>3</v>
      </c>
      <c r="G9" s="56"/>
      <c r="H9" s="56"/>
    </row>
    <row r="10" spans="2:8" x14ac:dyDescent="0.2">
      <c r="B10" s="27"/>
    </row>
    <row r="11" spans="2:8" ht="15" x14ac:dyDescent="0.25">
      <c r="B11" s="1" t="s">
        <v>5</v>
      </c>
    </row>
    <row r="12" spans="2:8" ht="15" x14ac:dyDescent="0.25">
      <c r="B12" s="1" t="s">
        <v>6</v>
      </c>
    </row>
    <row r="14" spans="2:8" ht="15" x14ac:dyDescent="0.25">
      <c r="B14" s="1" t="s">
        <v>18</v>
      </c>
      <c r="C14" s="1"/>
    </row>
    <row r="15" spans="2:8" ht="15" x14ac:dyDescent="0.25">
      <c r="B15" s="1"/>
      <c r="C15" s="1"/>
    </row>
    <row r="16" spans="2:8" ht="15" x14ac:dyDescent="0.25">
      <c r="B16" s="1"/>
      <c r="C16" s="1"/>
    </row>
    <row r="19" spans="1:8" x14ac:dyDescent="0.2">
      <c r="A19" s="28" t="s">
        <v>19</v>
      </c>
    </row>
    <row r="20" spans="1:8" ht="15" x14ac:dyDescent="0.25">
      <c r="A20" s="1"/>
      <c r="B20" s="23" t="s">
        <v>7</v>
      </c>
      <c r="D20" s="22"/>
      <c r="E20" s="56"/>
      <c r="F20" s="56"/>
      <c r="G20" s="56"/>
      <c r="H20" s="56"/>
    </row>
    <row r="21" spans="1:8" ht="15" x14ac:dyDescent="0.25">
      <c r="A21" s="1"/>
      <c r="B21" s="23" t="s">
        <v>16</v>
      </c>
      <c r="E21" s="56"/>
      <c r="F21" s="56"/>
      <c r="G21" s="56"/>
      <c r="H21" s="56"/>
    </row>
    <row r="22" spans="1:8" ht="15" x14ac:dyDescent="0.25">
      <c r="B22" s="24"/>
    </row>
    <row r="23" spans="1:8" ht="15" x14ac:dyDescent="0.25">
      <c r="B23" s="27" t="s">
        <v>8</v>
      </c>
      <c r="C23" s="1"/>
    </row>
    <row r="25" spans="1:8" x14ac:dyDescent="0.2">
      <c r="B25" s="27" t="s">
        <v>97</v>
      </c>
    </row>
    <row r="26" spans="1:8" ht="15" x14ac:dyDescent="0.25">
      <c r="A26" s="29"/>
      <c r="B26" s="44"/>
      <c r="C26" s="27" t="s">
        <v>9</v>
      </c>
    </row>
    <row r="27" spans="1:8" x14ac:dyDescent="0.2">
      <c r="A27" s="29"/>
      <c r="B27" s="27"/>
    </row>
    <row r="28" spans="1:8" x14ac:dyDescent="0.2">
      <c r="B28" s="27" t="s">
        <v>65</v>
      </c>
    </row>
    <row r="29" spans="1:8" ht="15" x14ac:dyDescent="0.25">
      <c r="A29" s="1"/>
      <c r="B29" s="27" t="s">
        <v>70</v>
      </c>
      <c r="C29" s="23">
        <v>40</v>
      </c>
      <c r="D29" s="23" t="s">
        <v>60</v>
      </c>
    </row>
    <row r="30" spans="1:8" ht="15" x14ac:dyDescent="0.25">
      <c r="A30" s="1"/>
      <c r="B30" s="27" t="s">
        <v>69</v>
      </c>
      <c r="C30" s="1"/>
      <c r="D30" s="23" t="s">
        <v>60</v>
      </c>
    </row>
    <row r="31" spans="1:8" ht="15" x14ac:dyDescent="0.25">
      <c r="A31" s="1"/>
      <c r="B31" s="27" t="s">
        <v>88</v>
      </c>
    </row>
    <row r="32" spans="1:8" ht="15" x14ac:dyDescent="0.25">
      <c r="A32" s="1"/>
      <c r="B32" s="27" t="s">
        <v>89</v>
      </c>
      <c r="C32" s="1"/>
      <c r="D32" s="23" t="s">
        <v>63</v>
      </c>
    </row>
    <row r="33" spans="1:8" ht="15" x14ac:dyDescent="0.25">
      <c r="A33" s="1"/>
      <c r="B33" s="27" t="s">
        <v>61</v>
      </c>
      <c r="F33" s="30"/>
      <c r="G33" s="21"/>
    </row>
    <row r="34" spans="1:8" ht="15" x14ac:dyDescent="0.25">
      <c r="B34" s="56"/>
      <c r="C34" s="56"/>
      <c r="D34" s="56"/>
      <c r="E34" s="56"/>
      <c r="F34" s="56"/>
      <c r="G34" s="56"/>
      <c r="H34" s="56"/>
    </row>
    <row r="35" spans="1:8" ht="15" x14ac:dyDescent="0.25">
      <c r="B35" s="27" t="s">
        <v>62</v>
      </c>
      <c r="C35" s="1"/>
      <c r="D35" s="23" t="s">
        <v>63</v>
      </c>
      <c r="F35" s="30"/>
      <c r="G35" s="21"/>
    </row>
    <row r="36" spans="1:8" x14ac:dyDescent="0.2">
      <c r="B36" s="27"/>
      <c r="F36" s="30"/>
      <c r="G36" s="21"/>
    </row>
    <row r="37" spans="1:8" ht="15" x14ac:dyDescent="0.25">
      <c r="B37" s="23" t="s">
        <v>64</v>
      </c>
      <c r="D37" s="22"/>
      <c r="F37" s="1"/>
      <c r="G37" s="23" t="s">
        <v>15</v>
      </c>
      <c r="H37" s="1"/>
    </row>
    <row r="38" spans="1:8" x14ac:dyDescent="0.2">
      <c r="B38" s="45" t="s">
        <v>98</v>
      </c>
      <c r="E38" s="22"/>
    </row>
    <row r="39" spans="1:8" ht="15" x14ac:dyDescent="0.25">
      <c r="B39" s="27" t="s">
        <v>66</v>
      </c>
      <c r="E39" s="31" t="s">
        <v>67</v>
      </c>
      <c r="F39" s="1"/>
      <c r="G39" s="23" t="s">
        <v>15</v>
      </c>
      <c r="H39" s="1"/>
    </row>
    <row r="41" spans="1:8" ht="15" x14ac:dyDescent="0.25">
      <c r="A41" s="1"/>
      <c r="B41" s="23" t="s">
        <v>68</v>
      </c>
    </row>
    <row r="42" spans="1:8" x14ac:dyDescent="0.2">
      <c r="B42" s="23" t="s">
        <v>17</v>
      </c>
    </row>
    <row r="43" spans="1:8" ht="15" x14ac:dyDescent="0.25">
      <c r="A43" s="1"/>
      <c r="B43" s="23" t="s">
        <v>72</v>
      </c>
      <c r="D43" s="1"/>
    </row>
    <row r="44" spans="1:8" ht="15" x14ac:dyDescent="0.25">
      <c r="A44" s="1"/>
      <c r="B44" s="23" t="s">
        <v>73</v>
      </c>
      <c r="C44" s="22"/>
      <c r="D44" s="1"/>
    </row>
    <row r="46" spans="1:8" x14ac:dyDescent="0.2">
      <c r="B46" s="23" t="s">
        <v>74</v>
      </c>
    </row>
    <row r="48" spans="1:8" x14ac:dyDescent="0.2">
      <c r="B48" s="22"/>
    </row>
    <row r="50" spans="2:4" x14ac:dyDescent="0.2">
      <c r="B50" s="23" t="s">
        <v>20</v>
      </c>
      <c r="D50" s="23" t="s">
        <v>75</v>
      </c>
    </row>
    <row r="53" spans="2:4" x14ac:dyDescent="0.2">
      <c r="B53" s="23" t="s">
        <v>71</v>
      </c>
    </row>
  </sheetData>
  <sheetProtection password="CA9F" sheet="1" objects="1" scenarios="1" selectLockedCells="1"/>
  <mergeCells count="5">
    <mergeCell ref="B34:H34"/>
    <mergeCell ref="G1:H1"/>
    <mergeCell ref="G9:H9"/>
    <mergeCell ref="E20:H20"/>
    <mergeCell ref="E21:H21"/>
  </mergeCells>
  <phoneticPr fontId="3" type="noConversion"/>
  <pageMargins left="0.78740157480314965" right="0.78740157480314965" top="0.98425196850393704" bottom="0.98425196850393704" header="0.51181102362204722" footer="0.51181102362204722"/>
  <pageSetup paperSize="9" scale="8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F254B-1172-4766-A8C5-3A4BD33697B6}">
  <dimension ref="A1:E39"/>
  <sheetViews>
    <sheetView topLeftCell="B15" workbookViewId="0">
      <selection activeCell="B40" sqref="B40"/>
    </sheetView>
  </sheetViews>
  <sheetFormatPr baseColWidth="10" defaultRowHeight="12.75" x14ac:dyDescent="0.2"/>
  <sheetData>
    <row r="1" spans="1:5" ht="15.75" x14ac:dyDescent="0.25">
      <c r="A1" s="54" t="s">
        <v>141</v>
      </c>
      <c r="B1" s="53"/>
      <c r="C1" s="53"/>
      <c r="D1" s="53"/>
      <c r="E1" s="53"/>
    </row>
    <row r="3" spans="1:5" x14ac:dyDescent="0.2">
      <c r="A3" s="53" t="s">
        <v>105</v>
      </c>
    </row>
    <row r="4" spans="1:5" x14ac:dyDescent="0.2">
      <c r="A4" s="49" t="s">
        <v>142</v>
      </c>
    </row>
    <row r="6" spans="1:5" x14ac:dyDescent="0.2">
      <c r="A6" t="s">
        <v>106</v>
      </c>
    </row>
    <row r="7" spans="1:5" x14ac:dyDescent="0.2">
      <c r="A7" t="s">
        <v>158</v>
      </c>
    </row>
    <row r="8" spans="1:5" x14ac:dyDescent="0.2">
      <c r="A8" t="s">
        <v>107</v>
      </c>
    </row>
    <row r="9" spans="1:5" x14ac:dyDescent="0.2">
      <c r="A9" t="s">
        <v>108</v>
      </c>
    </row>
    <row r="10" spans="1:5" x14ac:dyDescent="0.2">
      <c r="A10" t="s">
        <v>109</v>
      </c>
    </row>
    <row r="11" spans="1:5" x14ac:dyDescent="0.2">
      <c r="A11" t="s">
        <v>110</v>
      </c>
    </row>
    <row r="12" spans="1:5" x14ac:dyDescent="0.2">
      <c r="A12" t="s">
        <v>111</v>
      </c>
    </row>
    <row r="13" spans="1:5" x14ac:dyDescent="0.2">
      <c r="A13" t="s">
        <v>112</v>
      </c>
      <c r="B13" t="s">
        <v>113</v>
      </c>
    </row>
    <row r="14" spans="1:5" x14ac:dyDescent="0.2">
      <c r="A14" t="s">
        <v>114</v>
      </c>
      <c r="B14" t="s">
        <v>115</v>
      </c>
    </row>
    <row r="15" spans="1:5" x14ac:dyDescent="0.2">
      <c r="A15" t="s">
        <v>116</v>
      </c>
      <c r="B15" t="s">
        <v>117</v>
      </c>
    </row>
    <row r="16" spans="1:5" x14ac:dyDescent="0.2">
      <c r="A16" t="s">
        <v>118</v>
      </c>
      <c r="B16" t="s">
        <v>119</v>
      </c>
    </row>
    <row r="17" spans="1:2" x14ac:dyDescent="0.2">
      <c r="A17" t="s">
        <v>120</v>
      </c>
      <c r="B17" t="s">
        <v>121</v>
      </c>
    </row>
    <row r="18" spans="1:2" x14ac:dyDescent="0.2">
      <c r="A18" t="s">
        <v>122</v>
      </c>
      <c r="B18" t="s">
        <v>123</v>
      </c>
    </row>
    <row r="19" spans="1:2" x14ac:dyDescent="0.2">
      <c r="A19" t="s">
        <v>124</v>
      </c>
    </row>
    <row r="20" spans="1:2" x14ac:dyDescent="0.2">
      <c r="A20" t="s">
        <v>125</v>
      </c>
    </row>
    <row r="21" spans="1:2" x14ac:dyDescent="0.2">
      <c r="A21" t="s">
        <v>126</v>
      </c>
    </row>
    <row r="23" spans="1:2" x14ac:dyDescent="0.2">
      <c r="A23" s="53" t="s">
        <v>127</v>
      </c>
    </row>
    <row r="24" spans="1:2" x14ac:dyDescent="0.2">
      <c r="A24" s="53"/>
    </row>
    <row r="25" spans="1:2" x14ac:dyDescent="0.2">
      <c r="A25" s="49"/>
      <c r="B25" s="49" t="s">
        <v>128</v>
      </c>
    </row>
    <row r="26" spans="1:2" x14ac:dyDescent="0.2">
      <c r="A26" t="s">
        <v>129</v>
      </c>
    </row>
    <row r="27" spans="1:2" x14ac:dyDescent="0.2">
      <c r="B27" s="49" t="s">
        <v>130</v>
      </c>
    </row>
    <row r="28" spans="1:2" x14ac:dyDescent="0.2">
      <c r="B28" s="49" t="s">
        <v>131</v>
      </c>
    </row>
    <row r="29" spans="1:2" x14ac:dyDescent="0.2">
      <c r="A29" t="s">
        <v>132</v>
      </c>
    </row>
    <row r="30" spans="1:2" x14ac:dyDescent="0.2">
      <c r="B30" s="49" t="s">
        <v>133</v>
      </c>
    </row>
    <row r="31" spans="1:2" x14ac:dyDescent="0.2">
      <c r="B31" s="49" t="s">
        <v>134</v>
      </c>
    </row>
    <row r="32" spans="1:2" x14ac:dyDescent="0.2">
      <c r="B32" s="49" t="s">
        <v>135</v>
      </c>
    </row>
    <row r="33" spans="1:2" x14ac:dyDescent="0.2">
      <c r="B33" s="49" t="s">
        <v>136</v>
      </c>
    </row>
    <row r="34" spans="1:2" x14ac:dyDescent="0.2">
      <c r="B34" s="49" t="s">
        <v>137</v>
      </c>
    </row>
    <row r="35" spans="1:2" x14ac:dyDescent="0.2">
      <c r="B35" s="49" t="s">
        <v>138</v>
      </c>
    </row>
    <row r="36" spans="1:2" x14ac:dyDescent="0.2">
      <c r="A36" t="s">
        <v>139</v>
      </c>
    </row>
    <row r="37" spans="1:2" x14ac:dyDescent="0.2">
      <c r="B37" t="s">
        <v>159</v>
      </c>
    </row>
    <row r="38" spans="1:2" x14ac:dyDescent="0.2">
      <c r="A38" t="s">
        <v>140</v>
      </c>
    </row>
    <row r="39" spans="1:2" x14ac:dyDescent="0.2">
      <c r="B39" t="s">
        <v>160</v>
      </c>
    </row>
  </sheetData>
  <pageMargins left="0.7" right="0.7" top="0.78740157499999996" bottom="0.78740157499999996"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4"/>
  <sheetViews>
    <sheetView zoomScaleNormal="100" workbookViewId="0">
      <selection activeCell="C1" sqref="C1"/>
    </sheetView>
  </sheetViews>
  <sheetFormatPr baseColWidth="10" defaultColWidth="20" defaultRowHeight="12.75" x14ac:dyDescent="0.2"/>
  <cols>
    <col min="1" max="1" width="39.28515625" style="6" customWidth="1"/>
    <col min="2" max="2" width="5.42578125" style="5" customWidth="1"/>
    <col min="3" max="3" width="6.85546875" style="6" customWidth="1"/>
    <col min="4" max="14" width="6.5703125" style="6" bestFit="1" customWidth="1"/>
    <col min="15" max="15" width="14.42578125" style="6" bestFit="1" customWidth="1"/>
    <col min="16" max="16384" width="20" style="6"/>
  </cols>
  <sheetData>
    <row r="1" spans="1:27" ht="25.5" x14ac:dyDescent="0.2">
      <c r="A1" s="17" t="s">
        <v>96</v>
      </c>
      <c r="B1" s="5" t="s">
        <v>93</v>
      </c>
      <c r="C1" s="40"/>
      <c r="D1" s="43" t="s">
        <v>95</v>
      </c>
      <c r="E1" s="40"/>
    </row>
    <row r="2" spans="1:27" s="7" customFormat="1" x14ac:dyDescent="0.2">
      <c r="A2" s="3" t="s">
        <v>21</v>
      </c>
      <c r="B2" s="3"/>
      <c r="C2" s="3" t="s">
        <v>22</v>
      </c>
      <c r="D2" s="3" t="s">
        <v>23</v>
      </c>
      <c r="E2" s="3" t="s">
        <v>24</v>
      </c>
      <c r="F2" s="3" t="s">
        <v>25</v>
      </c>
      <c r="G2" s="3" t="s">
        <v>26</v>
      </c>
      <c r="H2" s="3" t="s">
        <v>27</v>
      </c>
      <c r="I2" s="3" t="s">
        <v>28</v>
      </c>
      <c r="J2" s="3" t="s">
        <v>29</v>
      </c>
      <c r="K2" s="3" t="s">
        <v>30</v>
      </c>
      <c r="L2" s="3" t="s">
        <v>31</v>
      </c>
      <c r="M2" s="3" t="s">
        <v>32</v>
      </c>
      <c r="N2" s="3" t="s">
        <v>33</v>
      </c>
      <c r="O2" s="8"/>
      <c r="P2" s="6"/>
      <c r="Q2" s="6"/>
      <c r="R2" s="6"/>
      <c r="S2" s="6"/>
      <c r="T2" s="6"/>
      <c r="U2" s="6"/>
      <c r="V2" s="6"/>
      <c r="W2" s="6"/>
      <c r="X2" s="6"/>
      <c r="Y2" s="6"/>
      <c r="Z2" s="6"/>
      <c r="AA2" s="6"/>
    </row>
    <row r="3" spans="1:27" ht="25.5" x14ac:dyDescent="0.2">
      <c r="A3" s="3" t="s">
        <v>10</v>
      </c>
      <c r="B3" s="3"/>
      <c r="C3" s="15"/>
      <c r="D3" s="15"/>
      <c r="E3" s="15"/>
      <c r="F3" s="15"/>
      <c r="G3" s="15"/>
      <c r="H3" s="15"/>
      <c r="I3" s="15"/>
      <c r="J3" s="15"/>
      <c r="K3" s="15"/>
      <c r="L3" s="15"/>
      <c r="M3" s="15"/>
      <c r="N3" s="15"/>
      <c r="O3" s="8"/>
    </row>
    <row r="4" spans="1:27" ht="25.5" x14ac:dyDescent="0.2">
      <c r="A4" s="3" t="s">
        <v>11</v>
      </c>
      <c r="B4" s="5" t="s">
        <v>83</v>
      </c>
      <c r="C4" s="15"/>
      <c r="D4" s="15"/>
      <c r="E4" s="15"/>
      <c r="F4" s="15"/>
      <c r="G4" s="15"/>
      <c r="H4" s="15"/>
      <c r="I4" s="15"/>
      <c r="J4" s="15"/>
      <c r="K4" s="15"/>
      <c r="L4" s="15"/>
      <c r="M4" s="15"/>
      <c r="N4" s="15"/>
      <c r="O4" s="8"/>
    </row>
    <row r="5" spans="1:27" x14ac:dyDescent="0.2">
      <c r="A5" s="3" t="s">
        <v>35</v>
      </c>
      <c r="B5" s="3">
        <v>1.2</v>
      </c>
      <c r="C5" s="9">
        <f t="shared" ref="C5:N5" si="0">C4*$B$5</f>
        <v>0</v>
      </c>
      <c r="D5" s="9">
        <f t="shared" si="0"/>
        <v>0</v>
      </c>
      <c r="E5" s="9">
        <f t="shared" si="0"/>
        <v>0</v>
      </c>
      <c r="F5" s="9">
        <f t="shared" si="0"/>
        <v>0</v>
      </c>
      <c r="G5" s="9">
        <f t="shared" si="0"/>
        <v>0</v>
      </c>
      <c r="H5" s="9">
        <f t="shared" si="0"/>
        <v>0</v>
      </c>
      <c r="I5" s="9">
        <f t="shared" si="0"/>
        <v>0</v>
      </c>
      <c r="J5" s="9">
        <f t="shared" si="0"/>
        <v>0</v>
      </c>
      <c r="K5" s="9">
        <f t="shared" si="0"/>
        <v>0</v>
      </c>
      <c r="L5" s="9">
        <f t="shared" si="0"/>
        <v>0</v>
      </c>
      <c r="M5" s="9">
        <f t="shared" si="0"/>
        <v>0</v>
      </c>
      <c r="N5" s="9">
        <f t="shared" si="0"/>
        <v>0</v>
      </c>
      <c r="O5" s="8"/>
    </row>
    <row r="6" spans="1:27" ht="25.5" x14ac:dyDescent="0.2">
      <c r="A6" s="3" t="s">
        <v>12</v>
      </c>
      <c r="B6" s="3"/>
      <c r="C6" s="15"/>
      <c r="D6" s="15"/>
      <c r="E6" s="15"/>
      <c r="F6" s="15"/>
      <c r="G6" s="15"/>
      <c r="H6" s="15"/>
      <c r="I6" s="15"/>
      <c r="J6" s="15"/>
      <c r="K6" s="15"/>
      <c r="L6" s="15"/>
      <c r="M6" s="15"/>
      <c r="N6" s="15"/>
      <c r="O6" s="8"/>
    </row>
    <row r="7" spans="1:27" x14ac:dyDescent="0.2">
      <c r="A7" s="3" t="s">
        <v>36</v>
      </c>
      <c r="B7" s="3">
        <v>1.33</v>
      </c>
      <c r="C7" s="9">
        <f t="shared" ref="C7:N7" si="1">C6*$B$7</f>
        <v>0</v>
      </c>
      <c r="D7" s="9">
        <f t="shared" si="1"/>
        <v>0</v>
      </c>
      <c r="E7" s="9">
        <f t="shared" si="1"/>
        <v>0</v>
      </c>
      <c r="F7" s="9">
        <f t="shared" si="1"/>
        <v>0</v>
      </c>
      <c r="G7" s="9">
        <f t="shared" si="1"/>
        <v>0</v>
      </c>
      <c r="H7" s="9">
        <f t="shared" si="1"/>
        <v>0</v>
      </c>
      <c r="I7" s="9">
        <f t="shared" si="1"/>
        <v>0</v>
      </c>
      <c r="J7" s="9">
        <f t="shared" si="1"/>
        <v>0</v>
      </c>
      <c r="K7" s="9">
        <f t="shared" si="1"/>
        <v>0</v>
      </c>
      <c r="L7" s="9">
        <f t="shared" si="1"/>
        <v>0</v>
      </c>
      <c r="M7" s="9">
        <f t="shared" si="1"/>
        <v>0</v>
      </c>
      <c r="N7" s="9">
        <f t="shared" si="1"/>
        <v>0</v>
      </c>
    </row>
    <row r="8" spans="1:27" ht="21" customHeight="1" x14ac:dyDescent="0.2">
      <c r="A8" s="3" t="s">
        <v>13</v>
      </c>
      <c r="B8" s="3"/>
      <c r="C8" s="15"/>
      <c r="D8" s="15"/>
      <c r="E8" s="15"/>
      <c r="F8" s="15"/>
      <c r="G8" s="15"/>
      <c r="H8" s="15"/>
      <c r="I8" s="15"/>
      <c r="J8" s="15"/>
      <c r="K8" s="15"/>
      <c r="L8" s="15"/>
      <c r="M8" s="15"/>
      <c r="N8" s="15"/>
    </row>
    <row r="9" spans="1:27" x14ac:dyDescent="0.2">
      <c r="A9" s="3" t="s">
        <v>37</v>
      </c>
      <c r="B9" s="3">
        <v>1.33</v>
      </c>
      <c r="C9" s="9">
        <f t="shared" ref="C9:N9" si="2">C8*$B$9</f>
        <v>0</v>
      </c>
      <c r="D9" s="9">
        <f t="shared" si="2"/>
        <v>0</v>
      </c>
      <c r="E9" s="9">
        <f t="shared" si="2"/>
        <v>0</v>
      </c>
      <c r="F9" s="9">
        <f t="shared" si="2"/>
        <v>0</v>
      </c>
      <c r="G9" s="9">
        <f t="shared" si="2"/>
        <v>0</v>
      </c>
      <c r="H9" s="9">
        <f t="shared" si="2"/>
        <v>0</v>
      </c>
      <c r="I9" s="9">
        <f t="shared" si="2"/>
        <v>0</v>
      </c>
      <c r="J9" s="9">
        <f t="shared" si="2"/>
        <v>0</v>
      </c>
      <c r="K9" s="9">
        <f t="shared" si="2"/>
        <v>0</v>
      </c>
      <c r="L9" s="9">
        <f t="shared" si="2"/>
        <v>0</v>
      </c>
      <c r="M9" s="9">
        <f t="shared" si="2"/>
        <v>0</v>
      </c>
      <c r="N9" s="9">
        <f t="shared" si="2"/>
        <v>0</v>
      </c>
    </row>
    <row r="10" spans="1:27" ht="21" customHeight="1" x14ac:dyDescent="0.2">
      <c r="A10" s="3" t="s">
        <v>14</v>
      </c>
      <c r="B10" s="3"/>
      <c r="C10" s="15"/>
      <c r="D10" s="15"/>
      <c r="E10" s="15"/>
      <c r="F10" s="15"/>
      <c r="G10" s="15"/>
      <c r="H10" s="15"/>
      <c r="I10" s="15"/>
      <c r="J10" s="15"/>
      <c r="K10" s="15"/>
      <c r="L10" s="15"/>
      <c r="M10" s="15"/>
      <c r="N10" s="15"/>
    </row>
    <row r="11" spans="1:27" x14ac:dyDescent="0.2">
      <c r="A11" s="3" t="s">
        <v>38</v>
      </c>
      <c r="B11" s="3">
        <v>2.65</v>
      </c>
      <c r="C11" s="10">
        <f t="shared" ref="C11:N11" si="3">C10*$B$11</f>
        <v>0</v>
      </c>
      <c r="D11" s="10">
        <f t="shared" si="3"/>
        <v>0</v>
      </c>
      <c r="E11" s="10">
        <f t="shared" si="3"/>
        <v>0</v>
      </c>
      <c r="F11" s="10">
        <f t="shared" si="3"/>
        <v>0</v>
      </c>
      <c r="G11" s="10">
        <f t="shared" si="3"/>
        <v>0</v>
      </c>
      <c r="H11" s="10">
        <f t="shared" si="3"/>
        <v>0</v>
      </c>
      <c r="I11" s="10">
        <f t="shared" si="3"/>
        <v>0</v>
      </c>
      <c r="J11" s="10">
        <f t="shared" si="3"/>
        <v>0</v>
      </c>
      <c r="K11" s="10">
        <f t="shared" si="3"/>
        <v>0</v>
      </c>
      <c r="L11" s="10">
        <f t="shared" si="3"/>
        <v>0</v>
      </c>
      <c r="M11" s="10">
        <f t="shared" si="3"/>
        <v>0</v>
      </c>
      <c r="N11" s="10">
        <f t="shared" si="3"/>
        <v>0</v>
      </c>
    </row>
    <row r="12" spans="1:27" ht="25.5" x14ac:dyDescent="0.2">
      <c r="A12" s="4" t="s">
        <v>34</v>
      </c>
      <c r="B12" s="4"/>
      <c r="C12" s="16"/>
      <c r="D12" s="16"/>
      <c r="E12" s="16"/>
      <c r="F12" s="16"/>
      <c r="G12" s="16"/>
      <c r="H12" s="16"/>
      <c r="I12" s="16"/>
      <c r="J12" s="16"/>
      <c r="K12" s="16"/>
      <c r="L12" s="16"/>
      <c r="M12" s="16"/>
      <c r="N12" s="16"/>
      <c r="O12" s="13" t="s">
        <v>91</v>
      </c>
    </row>
    <row r="13" spans="1:27" x14ac:dyDescent="0.2">
      <c r="A13" s="3" t="s">
        <v>39</v>
      </c>
      <c r="B13" s="3">
        <v>3</v>
      </c>
      <c r="C13" s="3">
        <f t="shared" ref="C13:N13" si="4">C12*$B$13</f>
        <v>0</v>
      </c>
      <c r="D13" s="3">
        <f t="shared" si="4"/>
        <v>0</v>
      </c>
      <c r="E13" s="3">
        <f t="shared" si="4"/>
        <v>0</v>
      </c>
      <c r="F13" s="3">
        <f t="shared" si="4"/>
        <v>0</v>
      </c>
      <c r="G13" s="3">
        <f t="shared" si="4"/>
        <v>0</v>
      </c>
      <c r="H13" s="3">
        <f t="shared" si="4"/>
        <v>0</v>
      </c>
      <c r="I13" s="3">
        <f t="shared" si="4"/>
        <v>0</v>
      </c>
      <c r="J13" s="3">
        <f t="shared" si="4"/>
        <v>0</v>
      </c>
      <c r="K13" s="3">
        <f t="shared" si="4"/>
        <v>0</v>
      </c>
      <c r="L13" s="3">
        <f t="shared" si="4"/>
        <v>0</v>
      </c>
      <c r="M13" s="3">
        <f t="shared" si="4"/>
        <v>0</v>
      </c>
      <c r="N13" s="3">
        <f t="shared" si="4"/>
        <v>0</v>
      </c>
      <c r="O13" s="13" t="s">
        <v>92</v>
      </c>
    </row>
    <row r="14" spans="1:27" x14ac:dyDescent="0.2">
      <c r="A14" s="36" t="s">
        <v>76</v>
      </c>
      <c r="B14" s="3"/>
      <c r="C14" s="9">
        <f t="shared" ref="C14:N14" si="5">C13+C11+C9+C7+C5+C3</f>
        <v>0</v>
      </c>
      <c r="D14" s="9">
        <f t="shared" si="5"/>
        <v>0</v>
      </c>
      <c r="E14" s="9">
        <f t="shared" si="5"/>
        <v>0</v>
      </c>
      <c r="F14" s="9">
        <f t="shared" si="5"/>
        <v>0</v>
      </c>
      <c r="G14" s="9">
        <f t="shared" si="5"/>
        <v>0</v>
      </c>
      <c r="H14" s="9">
        <f t="shared" si="5"/>
        <v>0</v>
      </c>
      <c r="I14" s="9">
        <f t="shared" si="5"/>
        <v>0</v>
      </c>
      <c r="J14" s="9">
        <f t="shared" si="5"/>
        <v>0</v>
      </c>
      <c r="K14" s="9">
        <f t="shared" si="5"/>
        <v>0</v>
      </c>
      <c r="L14" s="9">
        <f t="shared" si="5"/>
        <v>0</v>
      </c>
      <c r="M14" s="9">
        <f t="shared" si="5"/>
        <v>0</v>
      </c>
      <c r="N14" s="9">
        <f t="shared" si="5"/>
        <v>0</v>
      </c>
      <c r="O14" s="13" t="s">
        <v>90</v>
      </c>
    </row>
    <row r="15" spans="1:27" s="13" customFormat="1" x14ac:dyDescent="0.2">
      <c r="A15" s="11" t="s">
        <v>81</v>
      </c>
      <c r="B15" s="12"/>
      <c r="C15" s="14">
        <f t="shared" ref="C15:N15" si="6">ROUNDUP(C14,0)</f>
        <v>0</v>
      </c>
      <c r="D15" s="14">
        <f t="shared" si="6"/>
        <v>0</v>
      </c>
      <c r="E15" s="14">
        <f t="shared" si="6"/>
        <v>0</v>
      </c>
      <c r="F15" s="14">
        <f t="shared" si="6"/>
        <v>0</v>
      </c>
      <c r="G15" s="14">
        <f t="shared" si="6"/>
        <v>0</v>
      </c>
      <c r="H15" s="14">
        <f t="shared" si="6"/>
        <v>0</v>
      </c>
      <c r="I15" s="14">
        <f t="shared" si="6"/>
        <v>0</v>
      </c>
      <c r="J15" s="14">
        <f t="shared" si="6"/>
        <v>0</v>
      </c>
      <c r="K15" s="14">
        <f t="shared" si="6"/>
        <v>0</v>
      </c>
      <c r="L15" s="14">
        <f t="shared" si="6"/>
        <v>0</v>
      </c>
      <c r="M15" s="14">
        <f t="shared" si="6"/>
        <v>0</v>
      </c>
      <c r="N15" s="14">
        <f t="shared" si="6"/>
        <v>0</v>
      </c>
      <c r="O15" s="42">
        <f>(L15+M15+N15)/3</f>
        <v>0</v>
      </c>
    </row>
    <row r="16" spans="1:27" x14ac:dyDescent="0.2">
      <c r="A16" s="36" t="s">
        <v>77</v>
      </c>
      <c r="B16" s="9"/>
      <c r="C16" s="37">
        <f t="shared" ref="C16:N16" si="7">IF($B$19&gt;0,C14/95*100,0)</f>
        <v>0</v>
      </c>
      <c r="D16" s="37">
        <f t="shared" si="7"/>
        <v>0</v>
      </c>
      <c r="E16" s="37">
        <f t="shared" si="7"/>
        <v>0</v>
      </c>
      <c r="F16" s="37">
        <f t="shared" si="7"/>
        <v>0</v>
      </c>
      <c r="G16" s="37">
        <f t="shared" si="7"/>
        <v>0</v>
      </c>
      <c r="H16" s="37">
        <f t="shared" si="7"/>
        <v>0</v>
      </c>
      <c r="I16" s="37">
        <f t="shared" si="7"/>
        <v>0</v>
      </c>
      <c r="J16" s="37">
        <f t="shared" si="7"/>
        <v>0</v>
      </c>
      <c r="K16" s="37">
        <f t="shared" si="7"/>
        <v>0</v>
      </c>
      <c r="L16" s="37">
        <f t="shared" si="7"/>
        <v>0</v>
      </c>
      <c r="M16" s="37">
        <f t="shared" si="7"/>
        <v>0</v>
      </c>
      <c r="N16" s="37">
        <f t="shared" si="7"/>
        <v>0</v>
      </c>
      <c r="O16" s="42"/>
    </row>
    <row r="17" spans="1:16" customFormat="1" x14ac:dyDescent="0.2">
      <c r="A17" s="11" t="s">
        <v>82</v>
      </c>
      <c r="B17" s="38"/>
      <c r="C17" s="14">
        <f t="shared" ref="C17:N17" si="8">ROUNDUP(C16,0)</f>
        <v>0</v>
      </c>
      <c r="D17" s="14">
        <f t="shared" si="8"/>
        <v>0</v>
      </c>
      <c r="E17" s="14">
        <f t="shared" si="8"/>
        <v>0</v>
      </c>
      <c r="F17" s="14">
        <f t="shared" si="8"/>
        <v>0</v>
      </c>
      <c r="G17" s="14">
        <f t="shared" si="8"/>
        <v>0</v>
      </c>
      <c r="H17" s="14">
        <f t="shared" si="8"/>
        <v>0</v>
      </c>
      <c r="I17" s="14">
        <f t="shared" si="8"/>
        <v>0</v>
      </c>
      <c r="J17" s="14">
        <f t="shared" si="8"/>
        <v>0</v>
      </c>
      <c r="K17" s="14">
        <f t="shared" si="8"/>
        <v>0</v>
      </c>
      <c r="L17" s="14">
        <f t="shared" si="8"/>
        <v>0</v>
      </c>
      <c r="M17" s="14">
        <f t="shared" si="8"/>
        <v>0</v>
      </c>
      <c r="N17" s="14">
        <f t="shared" si="8"/>
        <v>0</v>
      </c>
      <c r="O17" s="42">
        <f>(L17+M17+N17)/3</f>
        <v>0</v>
      </c>
      <c r="P17" s="6"/>
    </row>
    <row r="18" spans="1:16" ht="15" customHeight="1" x14ac:dyDescent="0.2"/>
    <row r="19" spans="1:16" x14ac:dyDescent="0.2">
      <c r="A19" s="39" t="s">
        <v>78</v>
      </c>
      <c r="B19" s="10"/>
      <c r="C19" s="6" t="s">
        <v>80</v>
      </c>
    </row>
    <row r="20" spans="1:16" x14ac:dyDescent="0.2">
      <c r="C20" s="6" t="s">
        <v>79</v>
      </c>
    </row>
    <row r="22" spans="1:16" x14ac:dyDescent="0.2">
      <c r="A22" s="6" t="s">
        <v>85</v>
      </c>
      <c r="B22" s="33"/>
      <c r="C22" s="33"/>
      <c r="D22" s="33"/>
      <c r="E22" s="33"/>
      <c r="F22" s="33"/>
      <c r="G22" s="33"/>
      <c r="H22" s="33"/>
      <c r="I22" s="33"/>
      <c r="J22" s="33"/>
      <c r="K22" s="33"/>
      <c r="L22" s="33"/>
      <c r="M22" s="33"/>
      <c r="N22" s="33"/>
    </row>
    <row r="23" spans="1:16" x14ac:dyDescent="0.2">
      <c r="A23" s="6" t="s">
        <v>86</v>
      </c>
      <c r="B23" s="34"/>
      <c r="C23" s="34"/>
      <c r="D23" s="34"/>
      <c r="E23" s="34"/>
      <c r="F23" s="34"/>
      <c r="G23" s="34"/>
      <c r="H23" s="34"/>
      <c r="I23" s="34"/>
      <c r="J23" s="34"/>
      <c r="K23" s="34"/>
      <c r="L23" s="34"/>
      <c r="M23" s="34"/>
      <c r="N23" s="34"/>
    </row>
    <row r="24" spans="1:16" x14ac:dyDescent="0.2">
      <c r="B24" s="34"/>
      <c r="C24" s="34"/>
      <c r="D24" s="34"/>
      <c r="E24" s="34"/>
      <c r="F24" s="34"/>
      <c r="G24" s="34"/>
      <c r="H24" s="34"/>
      <c r="I24" s="34"/>
      <c r="J24" s="34"/>
      <c r="K24" s="34"/>
      <c r="L24" s="34"/>
      <c r="M24" s="34"/>
      <c r="N24" s="34"/>
    </row>
    <row r="25" spans="1:16" x14ac:dyDescent="0.2">
      <c r="A25" t="s">
        <v>99</v>
      </c>
    </row>
    <row r="26" spans="1:16" x14ac:dyDescent="0.2">
      <c r="A26" s="35"/>
    </row>
    <row r="28" spans="1:16" x14ac:dyDescent="0.2">
      <c r="A28" s="13"/>
    </row>
    <row r="30" spans="1:16" x14ac:dyDescent="0.2">
      <c r="A30" s="41"/>
    </row>
    <row r="31" spans="1:16" x14ac:dyDescent="0.2">
      <c r="A31" s="41"/>
    </row>
    <row r="32" spans="1:16" x14ac:dyDescent="0.2">
      <c r="A32" s="41"/>
    </row>
    <row r="33" spans="1:1" x14ac:dyDescent="0.2">
      <c r="A33" s="41"/>
    </row>
    <row r="34" spans="1:1" x14ac:dyDescent="0.2">
      <c r="A34" s="41"/>
    </row>
  </sheetData>
  <sheetProtection password="CA9F" sheet="1" objects="1" scenarios="1" selectLockedCells="1"/>
  <phoneticPr fontId="3" type="noConversion"/>
  <pageMargins left="0.78740157480314965" right="0.19685039370078741" top="0.59055118110236227" bottom="0.59055118110236227" header="0.51181102362204722" footer="0.51181102362204722"/>
  <pageSetup paperSize="9" scale="95"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4"/>
  <sheetViews>
    <sheetView zoomScaleNormal="100" workbookViewId="0">
      <selection activeCell="C1" sqref="C1"/>
    </sheetView>
  </sheetViews>
  <sheetFormatPr baseColWidth="10" defaultColWidth="20" defaultRowHeight="12.75" x14ac:dyDescent="0.2"/>
  <cols>
    <col min="1" max="1" width="39.28515625" style="6" customWidth="1"/>
    <col min="2" max="2" width="5.42578125" style="5" customWidth="1"/>
    <col min="3" max="3" width="6.85546875" style="6" customWidth="1"/>
    <col min="4" max="14" width="6.5703125" style="6" bestFit="1" customWidth="1"/>
    <col min="15" max="15" width="12.140625" style="6" bestFit="1" customWidth="1"/>
    <col min="16" max="16384" width="20" style="6"/>
  </cols>
  <sheetData>
    <row r="1" spans="1:27" ht="25.5" x14ac:dyDescent="0.2">
      <c r="A1" s="17" t="s">
        <v>94</v>
      </c>
      <c r="B1" s="5" t="s">
        <v>93</v>
      </c>
      <c r="C1" s="40"/>
      <c r="D1" s="5" t="s">
        <v>95</v>
      </c>
      <c r="E1" s="40"/>
    </row>
    <row r="2" spans="1:27" s="7" customFormat="1" x14ac:dyDescent="0.2">
      <c r="A2" s="3" t="s">
        <v>21</v>
      </c>
      <c r="B2" s="3"/>
      <c r="C2" s="3" t="s">
        <v>22</v>
      </c>
      <c r="D2" s="3" t="s">
        <v>23</v>
      </c>
      <c r="E2" s="3" t="s">
        <v>24</v>
      </c>
      <c r="F2" s="3" t="s">
        <v>25</v>
      </c>
      <c r="G2" s="3" t="s">
        <v>26</v>
      </c>
      <c r="H2" s="3" t="s">
        <v>27</v>
      </c>
      <c r="I2" s="3" t="s">
        <v>28</v>
      </c>
      <c r="J2" s="3" t="s">
        <v>29</v>
      </c>
      <c r="K2" s="3" t="s">
        <v>30</v>
      </c>
      <c r="L2" s="3" t="s">
        <v>31</v>
      </c>
      <c r="M2" s="3" t="s">
        <v>32</v>
      </c>
      <c r="N2" s="3" t="s">
        <v>33</v>
      </c>
      <c r="O2" s="8"/>
      <c r="P2" s="6"/>
      <c r="Q2" s="6"/>
      <c r="R2" s="6"/>
      <c r="S2" s="6"/>
      <c r="T2" s="6"/>
      <c r="U2" s="6"/>
      <c r="V2" s="6"/>
      <c r="W2" s="6"/>
      <c r="X2" s="6"/>
      <c r="Y2" s="6"/>
      <c r="Z2" s="6"/>
      <c r="AA2" s="6"/>
    </row>
    <row r="3" spans="1:27" ht="25.5" x14ac:dyDescent="0.2">
      <c r="A3" s="3" t="s">
        <v>10</v>
      </c>
      <c r="B3" s="3"/>
      <c r="C3" s="15"/>
      <c r="D3" s="15"/>
      <c r="E3" s="15"/>
      <c r="F3" s="15"/>
      <c r="G3" s="15"/>
      <c r="H3" s="15"/>
      <c r="I3" s="15"/>
      <c r="J3" s="15"/>
      <c r="K3" s="15"/>
      <c r="L3" s="15"/>
      <c r="M3" s="15"/>
      <c r="N3" s="15"/>
      <c r="O3" s="8"/>
    </row>
    <row r="4" spans="1:27" ht="25.5" x14ac:dyDescent="0.2">
      <c r="A4" s="3" t="s">
        <v>11</v>
      </c>
      <c r="B4" s="5" t="s">
        <v>83</v>
      </c>
      <c r="C4" s="15"/>
      <c r="D4" s="15"/>
      <c r="E4" s="15"/>
      <c r="F4" s="15"/>
      <c r="G4" s="15"/>
      <c r="H4" s="15"/>
      <c r="I4" s="15"/>
      <c r="J4" s="15"/>
      <c r="K4" s="15"/>
      <c r="L4" s="15"/>
      <c r="M4" s="15"/>
      <c r="N4" s="15"/>
      <c r="O4" s="8"/>
    </row>
    <row r="5" spans="1:27" x14ac:dyDescent="0.2">
      <c r="A5" s="3" t="s">
        <v>35</v>
      </c>
      <c r="B5" s="3">
        <v>1.2</v>
      </c>
      <c r="C5" s="9">
        <f t="shared" ref="C5:N5" si="0">C4*$B$5</f>
        <v>0</v>
      </c>
      <c r="D5" s="9">
        <f t="shared" si="0"/>
        <v>0</v>
      </c>
      <c r="E5" s="9">
        <f t="shared" si="0"/>
        <v>0</v>
      </c>
      <c r="F5" s="9">
        <f t="shared" si="0"/>
        <v>0</v>
      </c>
      <c r="G5" s="9">
        <f t="shared" si="0"/>
        <v>0</v>
      </c>
      <c r="H5" s="9">
        <f t="shared" si="0"/>
        <v>0</v>
      </c>
      <c r="I5" s="9">
        <f t="shared" si="0"/>
        <v>0</v>
      </c>
      <c r="J5" s="9">
        <f t="shared" si="0"/>
        <v>0</v>
      </c>
      <c r="K5" s="9">
        <f t="shared" si="0"/>
        <v>0</v>
      </c>
      <c r="L5" s="9">
        <f t="shared" si="0"/>
        <v>0</v>
      </c>
      <c r="M5" s="9">
        <f t="shared" si="0"/>
        <v>0</v>
      </c>
      <c r="N5" s="9">
        <f t="shared" si="0"/>
        <v>0</v>
      </c>
      <c r="O5" s="8"/>
    </row>
    <row r="6" spans="1:27" ht="25.5" x14ac:dyDescent="0.2">
      <c r="A6" s="3" t="s">
        <v>12</v>
      </c>
      <c r="B6" s="3"/>
      <c r="C6" s="15"/>
      <c r="D6" s="15"/>
      <c r="E6" s="15"/>
      <c r="F6" s="15"/>
      <c r="G6" s="15"/>
      <c r="H6" s="15"/>
      <c r="I6" s="15"/>
      <c r="J6" s="15"/>
      <c r="K6" s="15"/>
      <c r="L6" s="15"/>
      <c r="M6" s="15"/>
      <c r="N6" s="15"/>
      <c r="O6" s="8"/>
    </row>
    <row r="7" spans="1:27" x14ac:dyDescent="0.2">
      <c r="A7" s="3" t="s">
        <v>36</v>
      </c>
      <c r="B7" s="3">
        <v>1.33</v>
      </c>
      <c r="C7" s="9">
        <f t="shared" ref="C7:N7" si="1">C6*$B$7</f>
        <v>0</v>
      </c>
      <c r="D7" s="9">
        <f t="shared" si="1"/>
        <v>0</v>
      </c>
      <c r="E7" s="9">
        <f t="shared" si="1"/>
        <v>0</v>
      </c>
      <c r="F7" s="9">
        <f t="shared" si="1"/>
        <v>0</v>
      </c>
      <c r="G7" s="9">
        <f t="shared" si="1"/>
        <v>0</v>
      </c>
      <c r="H7" s="9">
        <f t="shared" si="1"/>
        <v>0</v>
      </c>
      <c r="I7" s="9">
        <f t="shared" si="1"/>
        <v>0</v>
      </c>
      <c r="J7" s="9">
        <f t="shared" si="1"/>
        <v>0</v>
      </c>
      <c r="K7" s="9">
        <f t="shared" si="1"/>
        <v>0</v>
      </c>
      <c r="L7" s="9">
        <f t="shared" si="1"/>
        <v>0</v>
      </c>
      <c r="M7" s="9">
        <f t="shared" si="1"/>
        <v>0</v>
      </c>
      <c r="N7" s="9">
        <f t="shared" si="1"/>
        <v>0</v>
      </c>
    </row>
    <row r="8" spans="1:27" ht="21" customHeight="1" x14ac:dyDescent="0.2">
      <c r="A8" s="3" t="s">
        <v>13</v>
      </c>
      <c r="B8" s="3"/>
      <c r="C8" s="15"/>
      <c r="D8" s="15"/>
      <c r="E8" s="15"/>
      <c r="F8" s="15"/>
      <c r="G8" s="15"/>
      <c r="H8" s="15"/>
      <c r="I8" s="15"/>
      <c r="J8" s="15"/>
      <c r="K8" s="15"/>
      <c r="L8" s="15"/>
      <c r="M8" s="15"/>
      <c r="N8" s="15"/>
    </row>
    <row r="9" spans="1:27" x14ac:dyDescent="0.2">
      <c r="A9" s="3" t="s">
        <v>37</v>
      </c>
      <c r="B9" s="3">
        <v>1.33</v>
      </c>
      <c r="C9" s="9">
        <f t="shared" ref="C9:N9" si="2">C8*$B$9</f>
        <v>0</v>
      </c>
      <c r="D9" s="9">
        <f t="shared" si="2"/>
        <v>0</v>
      </c>
      <c r="E9" s="9">
        <f t="shared" si="2"/>
        <v>0</v>
      </c>
      <c r="F9" s="9">
        <f t="shared" si="2"/>
        <v>0</v>
      </c>
      <c r="G9" s="9">
        <f t="shared" si="2"/>
        <v>0</v>
      </c>
      <c r="H9" s="9">
        <f t="shared" si="2"/>
        <v>0</v>
      </c>
      <c r="I9" s="9">
        <f t="shared" si="2"/>
        <v>0</v>
      </c>
      <c r="J9" s="9">
        <f t="shared" si="2"/>
        <v>0</v>
      </c>
      <c r="K9" s="9">
        <f t="shared" si="2"/>
        <v>0</v>
      </c>
      <c r="L9" s="9">
        <f t="shared" si="2"/>
        <v>0</v>
      </c>
      <c r="M9" s="9">
        <f t="shared" si="2"/>
        <v>0</v>
      </c>
      <c r="N9" s="9">
        <f t="shared" si="2"/>
        <v>0</v>
      </c>
    </row>
    <row r="10" spans="1:27" ht="21" customHeight="1" x14ac:dyDescent="0.2">
      <c r="A10" s="3" t="s">
        <v>14</v>
      </c>
      <c r="B10" s="3"/>
      <c r="C10" s="15"/>
      <c r="D10" s="15"/>
      <c r="E10" s="15"/>
      <c r="F10" s="15"/>
      <c r="G10" s="15"/>
      <c r="H10" s="15"/>
      <c r="I10" s="15"/>
      <c r="J10" s="15"/>
      <c r="K10" s="15"/>
      <c r="L10" s="15"/>
      <c r="M10" s="15"/>
      <c r="N10" s="15"/>
    </row>
    <row r="11" spans="1:27" x14ac:dyDescent="0.2">
      <c r="A11" s="3" t="s">
        <v>38</v>
      </c>
      <c r="B11" s="3">
        <v>2.65</v>
      </c>
      <c r="C11" s="10">
        <f t="shared" ref="C11:N11" si="3">C10*$B$11</f>
        <v>0</v>
      </c>
      <c r="D11" s="10">
        <f t="shared" si="3"/>
        <v>0</v>
      </c>
      <c r="E11" s="10">
        <f t="shared" si="3"/>
        <v>0</v>
      </c>
      <c r="F11" s="10">
        <f t="shared" si="3"/>
        <v>0</v>
      </c>
      <c r="G11" s="10">
        <f t="shared" si="3"/>
        <v>0</v>
      </c>
      <c r="H11" s="10">
        <f t="shared" si="3"/>
        <v>0</v>
      </c>
      <c r="I11" s="10">
        <f t="shared" si="3"/>
        <v>0</v>
      </c>
      <c r="J11" s="10">
        <f t="shared" si="3"/>
        <v>0</v>
      </c>
      <c r="K11" s="10">
        <f t="shared" si="3"/>
        <v>0</v>
      </c>
      <c r="L11" s="10">
        <f t="shared" si="3"/>
        <v>0</v>
      </c>
      <c r="M11" s="10">
        <f t="shared" si="3"/>
        <v>0</v>
      </c>
      <c r="N11" s="10">
        <f t="shared" si="3"/>
        <v>0</v>
      </c>
    </row>
    <row r="12" spans="1:27" ht="25.5" x14ac:dyDescent="0.2">
      <c r="A12" s="4" t="s">
        <v>34</v>
      </c>
      <c r="B12" s="4"/>
      <c r="C12" s="16"/>
      <c r="D12" s="16"/>
      <c r="E12" s="16"/>
      <c r="F12" s="16"/>
      <c r="G12" s="16"/>
      <c r="H12" s="16"/>
      <c r="I12" s="16"/>
      <c r="J12" s="16"/>
      <c r="K12" s="16"/>
      <c r="L12" s="16"/>
      <c r="M12" s="16"/>
      <c r="N12" s="16"/>
      <c r="O12" s="13" t="s">
        <v>91</v>
      </c>
    </row>
    <row r="13" spans="1:27" x14ac:dyDescent="0.2">
      <c r="A13" s="3" t="s">
        <v>39</v>
      </c>
      <c r="B13" s="3">
        <v>3</v>
      </c>
      <c r="C13" s="3">
        <f t="shared" ref="C13:N13" si="4">C12*$B$13</f>
        <v>0</v>
      </c>
      <c r="D13" s="3">
        <f t="shared" si="4"/>
        <v>0</v>
      </c>
      <c r="E13" s="3">
        <f t="shared" si="4"/>
        <v>0</v>
      </c>
      <c r="F13" s="3">
        <f t="shared" si="4"/>
        <v>0</v>
      </c>
      <c r="G13" s="3">
        <f t="shared" si="4"/>
        <v>0</v>
      </c>
      <c r="H13" s="3">
        <f t="shared" si="4"/>
        <v>0</v>
      </c>
      <c r="I13" s="3">
        <f t="shared" si="4"/>
        <v>0</v>
      </c>
      <c r="J13" s="3">
        <f t="shared" si="4"/>
        <v>0</v>
      </c>
      <c r="K13" s="3">
        <f t="shared" si="4"/>
        <v>0</v>
      </c>
      <c r="L13" s="3">
        <f t="shared" si="4"/>
        <v>0</v>
      </c>
      <c r="M13" s="3">
        <f t="shared" si="4"/>
        <v>0</v>
      </c>
      <c r="N13" s="3">
        <f t="shared" si="4"/>
        <v>0</v>
      </c>
      <c r="O13" s="13" t="s">
        <v>92</v>
      </c>
    </row>
    <row r="14" spans="1:27" x14ac:dyDescent="0.2">
      <c r="A14" s="36" t="s">
        <v>76</v>
      </c>
      <c r="B14" s="3"/>
      <c r="C14" s="9">
        <f t="shared" ref="C14:N14" si="5">C13+C11+C9+C7+C5+C3</f>
        <v>0</v>
      </c>
      <c r="D14" s="9">
        <f t="shared" si="5"/>
        <v>0</v>
      </c>
      <c r="E14" s="9">
        <f t="shared" si="5"/>
        <v>0</v>
      </c>
      <c r="F14" s="9">
        <f t="shared" si="5"/>
        <v>0</v>
      </c>
      <c r="G14" s="9">
        <f t="shared" si="5"/>
        <v>0</v>
      </c>
      <c r="H14" s="9">
        <f t="shared" si="5"/>
        <v>0</v>
      </c>
      <c r="I14" s="9">
        <f t="shared" si="5"/>
        <v>0</v>
      </c>
      <c r="J14" s="9">
        <f t="shared" si="5"/>
        <v>0</v>
      </c>
      <c r="K14" s="9">
        <f t="shared" si="5"/>
        <v>0</v>
      </c>
      <c r="L14" s="9">
        <f t="shared" si="5"/>
        <v>0</v>
      </c>
      <c r="M14" s="9">
        <f t="shared" si="5"/>
        <v>0</v>
      </c>
      <c r="N14" s="9">
        <f t="shared" si="5"/>
        <v>0</v>
      </c>
      <c r="O14" s="13" t="s">
        <v>90</v>
      </c>
    </row>
    <row r="15" spans="1:27" s="13" customFormat="1" x14ac:dyDescent="0.2">
      <c r="A15" s="11" t="s">
        <v>81</v>
      </c>
      <c r="B15" s="12"/>
      <c r="C15" s="14">
        <f t="shared" ref="C15:N15" si="6">ROUNDUP(C14,0)</f>
        <v>0</v>
      </c>
      <c r="D15" s="14">
        <f t="shared" si="6"/>
        <v>0</v>
      </c>
      <c r="E15" s="14">
        <f t="shared" si="6"/>
        <v>0</v>
      </c>
      <c r="F15" s="14">
        <f t="shared" si="6"/>
        <v>0</v>
      </c>
      <c r="G15" s="14">
        <f t="shared" si="6"/>
        <v>0</v>
      </c>
      <c r="H15" s="14">
        <f t="shared" si="6"/>
        <v>0</v>
      </c>
      <c r="I15" s="14">
        <f t="shared" si="6"/>
        <v>0</v>
      </c>
      <c r="J15" s="14">
        <f t="shared" si="6"/>
        <v>0</v>
      </c>
      <c r="K15" s="14">
        <f t="shared" si="6"/>
        <v>0</v>
      </c>
      <c r="L15" s="14">
        <f t="shared" si="6"/>
        <v>0</v>
      </c>
      <c r="M15" s="14">
        <f t="shared" si="6"/>
        <v>0</v>
      </c>
      <c r="N15" s="14">
        <f t="shared" si="6"/>
        <v>0</v>
      </c>
      <c r="O15" s="42">
        <f>(L15+M15+N15)/3</f>
        <v>0</v>
      </c>
    </row>
    <row r="16" spans="1:27" x14ac:dyDescent="0.2">
      <c r="A16" s="36" t="s">
        <v>77</v>
      </c>
      <c r="B16" s="9"/>
      <c r="C16" s="37">
        <f t="shared" ref="C16:N16" si="7">IF($B$19&gt;0,C14/95*100,0)</f>
        <v>0</v>
      </c>
      <c r="D16" s="37">
        <f t="shared" si="7"/>
        <v>0</v>
      </c>
      <c r="E16" s="37">
        <f t="shared" si="7"/>
        <v>0</v>
      </c>
      <c r="F16" s="37">
        <f t="shared" si="7"/>
        <v>0</v>
      </c>
      <c r="G16" s="37">
        <f t="shared" si="7"/>
        <v>0</v>
      </c>
      <c r="H16" s="37">
        <f t="shared" si="7"/>
        <v>0</v>
      </c>
      <c r="I16" s="37">
        <f t="shared" si="7"/>
        <v>0</v>
      </c>
      <c r="J16" s="37">
        <f t="shared" si="7"/>
        <v>0</v>
      </c>
      <c r="K16" s="37">
        <f t="shared" si="7"/>
        <v>0</v>
      </c>
      <c r="L16" s="37">
        <f t="shared" si="7"/>
        <v>0</v>
      </c>
      <c r="M16" s="37">
        <f t="shared" si="7"/>
        <v>0</v>
      </c>
      <c r="N16" s="37">
        <f t="shared" si="7"/>
        <v>0</v>
      </c>
      <c r="O16" s="42"/>
    </row>
    <row r="17" spans="1:15" customFormat="1" x14ac:dyDescent="0.2">
      <c r="A17" s="11" t="s">
        <v>82</v>
      </c>
      <c r="B17" s="38"/>
      <c r="C17" s="14">
        <f t="shared" ref="C17:N17" si="8">ROUNDUP(C16,0)</f>
        <v>0</v>
      </c>
      <c r="D17" s="14">
        <f t="shared" si="8"/>
        <v>0</v>
      </c>
      <c r="E17" s="14">
        <f t="shared" si="8"/>
        <v>0</v>
      </c>
      <c r="F17" s="14">
        <f t="shared" si="8"/>
        <v>0</v>
      </c>
      <c r="G17" s="14">
        <f t="shared" si="8"/>
        <v>0</v>
      </c>
      <c r="H17" s="14">
        <f t="shared" si="8"/>
        <v>0</v>
      </c>
      <c r="I17" s="14">
        <f t="shared" si="8"/>
        <v>0</v>
      </c>
      <c r="J17" s="14">
        <f t="shared" si="8"/>
        <v>0</v>
      </c>
      <c r="K17" s="14">
        <f t="shared" si="8"/>
        <v>0</v>
      </c>
      <c r="L17" s="14">
        <f t="shared" si="8"/>
        <v>0</v>
      </c>
      <c r="M17" s="14">
        <f t="shared" si="8"/>
        <v>0</v>
      </c>
      <c r="N17" s="14">
        <f t="shared" si="8"/>
        <v>0</v>
      </c>
      <c r="O17" s="42">
        <f>(L17+M17+N17)/3</f>
        <v>0</v>
      </c>
    </row>
    <row r="18" spans="1:15" ht="15" customHeight="1" x14ac:dyDescent="0.2"/>
    <row r="19" spans="1:15" x14ac:dyDescent="0.2">
      <c r="A19" s="39" t="s">
        <v>78</v>
      </c>
      <c r="B19" s="10"/>
      <c r="C19" s="6" t="s">
        <v>80</v>
      </c>
    </row>
    <row r="20" spans="1:15" x14ac:dyDescent="0.2">
      <c r="C20" s="6" t="s">
        <v>79</v>
      </c>
    </row>
    <row r="22" spans="1:15" x14ac:dyDescent="0.2">
      <c r="A22" s="6" t="s">
        <v>85</v>
      </c>
      <c r="B22" s="33"/>
      <c r="C22" s="33"/>
      <c r="D22" s="33"/>
      <c r="E22" s="33"/>
      <c r="F22" s="33"/>
      <c r="G22" s="33"/>
      <c r="H22" s="33"/>
      <c r="I22" s="33"/>
      <c r="J22" s="33"/>
      <c r="K22" s="33"/>
      <c r="L22" s="33"/>
      <c r="M22" s="33"/>
      <c r="N22" s="33"/>
    </row>
    <row r="23" spans="1:15" x14ac:dyDescent="0.2">
      <c r="A23" s="6" t="s">
        <v>86</v>
      </c>
      <c r="B23" s="34"/>
      <c r="C23" s="34"/>
      <c r="D23" s="34"/>
      <c r="E23" s="34"/>
      <c r="F23" s="34"/>
      <c r="G23" s="34"/>
      <c r="H23" s="34"/>
      <c r="I23" s="34"/>
      <c r="J23" s="34"/>
      <c r="K23" s="34"/>
      <c r="L23" s="34"/>
      <c r="M23" s="34"/>
      <c r="N23" s="34"/>
    </row>
    <row r="24" spans="1:15" x14ac:dyDescent="0.2">
      <c r="A24" s="32"/>
      <c r="B24" s="34"/>
      <c r="C24" s="34"/>
      <c r="D24" s="34"/>
      <c r="E24" s="34"/>
      <c r="F24" s="34"/>
      <c r="G24" s="34"/>
      <c r="H24" s="34"/>
      <c r="I24" s="34"/>
      <c r="J24" s="34"/>
      <c r="K24" s="34"/>
      <c r="L24" s="34"/>
      <c r="M24" s="34"/>
      <c r="N24" s="34"/>
    </row>
    <row r="25" spans="1:15" x14ac:dyDescent="0.2">
      <c r="A25" t="s">
        <v>99</v>
      </c>
    </row>
    <row r="26" spans="1:15" x14ac:dyDescent="0.2">
      <c r="A26" s="35"/>
    </row>
    <row r="30" spans="1:15" x14ac:dyDescent="0.2">
      <c r="A30" s="41"/>
    </row>
    <row r="31" spans="1:15" x14ac:dyDescent="0.2">
      <c r="A31" s="41"/>
    </row>
    <row r="32" spans="1:15" x14ac:dyDescent="0.2">
      <c r="A32" s="41"/>
    </row>
    <row r="33" spans="1:1" x14ac:dyDescent="0.2">
      <c r="A33" s="41"/>
    </row>
    <row r="34" spans="1:1" x14ac:dyDescent="0.2">
      <c r="A34" s="41"/>
    </row>
  </sheetData>
  <sheetProtection password="CA9F" sheet="1" objects="1" scenarios="1" selectLockedCells="1"/>
  <phoneticPr fontId="3" type="noConversion"/>
  <pageMargins left="0.78740157480314965" right="0.78740157480314965" top="0.59055118110236227" bottom="0.59055118110236227" header="0.51181102362204722" footer="0.51181102362204722"/>
  <pageSetup paperSize="9" scale="96"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38"/>
  <sheetViews>
    <sheetView zoomScaleNormal="100" workbookViewId="0">
      <selection activeCell="O26" sqref="O26"/>
    </sheetView>
  </sheetViews>
  <sheetFormatPr baseColWidth="10" defaultColWidth="20" defaultRowHeight="12.75" x14ac:dyDescent="0.2"/>
  <cols>
    <col min="1" max="1" width="39.28515625" style="6" customWidth="1"/>
    <col min="2" max="2" width="5.42578125" style="5" customWidth="1"/>
    <col min="3" max="3" width="6.85546875" style="6" customWidth="1"/>
    <col min="4" max="14" width="6.85546875" style="6" bestFit="1" customWidth="1"/>
    <col min="15" max="15" width="11.5703125" style="6" bestFit="1" customWidth="1"/>
    <col min="16" max="16384" width="20" style="6"/>
  </cols>
  <sheetData>
    <row r="1" spans="1:27" x14ac:dyDescent="0.2">
      <c r="A1" s="17" t="s">
        <v>104</v>
      </c>
      <c r="B1" s="5" t="s">
        <v>84</v>
      </c>
      <c r="C1" s="59"/>
      <c r="D1" s="60"/>
    </row>
    <row r="2" spans="1:27" s="7" customFormat="1" x14ac:dyDescent="0.2">
      <c r="A2" s="3" t="s">
        <v>21</v>
      </c>
      <c r="B2" s="3"/>
      <c r="C2" s="3" t="s">
        <v>22</v>
      </c>
      <c r="D2" s="3" t="s">
        <v>23</v>
      </c>
      <c r="E2" s="3" t="s">
        <v>24</v>
      </c>
      <c r="F2" s="3" t="s">
        <v>25</v>
      </c>
      <c r="G2" s="3" t="s">
        <v>26</v>
      </c>
      <c r="H2" s="3" t="s">
        <v>27</v>
      </c>
      <c r="I2" s="3" t="s">
        <v>28</v>
      </c>
      <c r="J2" s="3" t="s">
        <v>29</v>
      </c>
      <c r="K2" s="3" t="s">
        <v>30</v>
      </c>
      <c r="L2" s="3" t="s">
        <v>31</v>
      </c>
      <c r="M2" s="3" t="s">
        <v>32</v>
      </c>
      <c r="N2" s="3" t="s">
        <v>33</v>
      </c>
      <c r="O2" s="8"/>
      <c r="P2" s="6"/>
      <c r="Q2" s="6"/>
      <c r="R2" s="6"/>
      <c r="S2" s="6"/>
      <c r="T2" s="6"/>
      <c r="U2" s="6"/>
      <c r="V2" s="6"/>
      <c r="W2" s="6"/>
      <c r="X2" s="6"/>
      <c r="Y2" s="6"/>
      <c r="Z2" s="6"/>
      <c r="AA2" s="6"/>
    </row>
    <row r="3" spans="1:27" ht="25.5" x14ac:dyDescent="0.2">
      <c r="A3" s="3" t="s">
        <v>10</v>
      </c>
      <c r="B3" s="3"/>
      <c r="C3" s="15">
        <v>47</v>
      </c>
      <c r="D3" s="15">
        <v>47</v>
      </c>
      <c r="E3" s="15">
        <v>47</v>
      </c>
      <c r="F3" s="15">
        <v>47</v>
      </c>
      <c r="G3" s="15">
        <v>47</v>
      </c>
      <c r="H3" s="15">
        <v>43</v>
      </c>
      <c r="I3" s="15">
        <v>41</v>
      </c>
      <c r="J3" s="15">
        <v>41</v>
      </c>
      <c r="K3" s="15">
        <v>41</v>
      </c>
      <c r="L3" s="15">
        <v>41</v>
      </c>
      <c r="M3" s="15">
        <v>43</v>
      </c>
      <c r="N3" s="15">
        <v>48</v>
      </c>
      <c r="O3" s="8"/>
    </row>
    <row r="4" spans="1:27" ht="25.5" x14ac:dyDescent="0.2">
      <c r="A4" s="3" t="s">
        <v>11</v>
      </c>
      <c r="B4" s="5" t="s">
        <v>83</v>
      </c>
      <c r="C4" s="15">
        <v>8</v>
      </c>
      <c r="D4" s="15">
        <v>8</v>
      </c>
      <c r="E4" s="15">
        <v>8</v>
      </c>
      <c r="F4" s="15">
        <v>8</v>
      </c>
      <c r="G4" s="15">
        <v>8</v>
      </c>
      <c r="H4" s="15">
        <v>8</v>
      </c>
      <c r="I4" s="15">
        <v>8</v>
      </c>
      <c r="J4" s="15">
        <v>8</v>
      </c>
      <c r="K4" s="15">
        <v>8</v>
      </c>
      <c r="L4" s="15">
        <v>8</v>
      </c>
      <c r="M4" s="15">
        <v>8</v>
      </c>
      <c r="N4" s="15">
        <v>8</v>
      </c>
      <c r="O4" s="8"/>
    </row>
    <row r="5" spans="1:27" x14ac:dyDescent="0.2">
      <c r="A5" s="3" t="s">
        <v>35</v>
      </c>
      <c r="B5" s="3">
        <v>1.2</v>
      </c>
      <c r="C5" s="9">
        <f>C4*$B$5</f>
        <v>9.6</v>
      </c>
      <c r="D5" s="9">
        <f t="shared" ref="D5:N5" si="0">D4*$B$5</f>
        <v>9.6</v>
      </c>
      <c r="E5" s="9">
        <f t="shared" si="0"/>
        <v>9.6</v>
      </c>
      <c r="F5" s="9">
        <f t="shared" si="0"/>
        <v>9.6</v>
      </c>
      <c r="G5" s="9">
        <f t="shared" si="0"/>
        <v>9.6</v>
      </c>
      <c r="H5" s="9">
        <f t="shared" si="0"/>
        <v>9.6</v>
      </c>
      <c r="I5" s="9">
        <f t="shared" si="0"/>
        <v>9.6</v>
      </c>
      <c r="J5" s="9">
        <f t="shared" si="0"/>
        <v>9.6</v>
      </c>
      <c r="K5" s="9">
        <f t="shared" si="0"/>
        <v>9.6</v>
      </c>
      <c r="L5" s="9">
        <f t="shared" si="0"/>
        <v>9.6</v>
      </c>
      <c r="M5" s="9">
        <f t="shared" si="0"/>
        <v>9.6</v>
      </c>
      <c r="N5" s="9">
        <f t="shared" si="0"/>
        <v>9.6</v>
      </c>
      <c r="O5" s="8"/>
    </row>
    <row r="6" spans="1:27" ht="25.5" x14ac:dyDescent="0.2">
      <c r="A6" s="3" t="s">
        <v>12</v>
      </c>
      <c r="B6" s="3"/>
      <c r="C6" s="15">
        <v>3</v>
      </c>
      <c r="D6" s="15">
        <v>3</v>
      </c>
      <c r="E6" s="15">
        <v>3</v>
      </c>
      <c r="F6" s="15">
        <v>3</v>
      </c>
      <c r="G6" s="15">
        <v>3</v>
      </c>
      <c r="H6" s="15">
        <v>3</v>
      </c>
      <c r="I6" s="15">
        <v>3</v>
      </c>
      <c r="J6" s="15">
        <v>3</v>
      </c>
      <c r="K6" s="15">
        <v>3</v>
      </c>
      <c r="L6" s="15">
        <v>3</v>
      </c>
      <c r="M6" s="15">
        <v>3</v>
      </c>
      <c r="N6" s="15">
        <v>3</v>
      </c>
      <c r="O6" s="8"/>
    </row>
    <row r="7" spans="1:27" x14ac:dyDescent="0.2">
      <c r="A7" s="3" t="s">
        <v>36</v>
      </c>
      <c r="B7" s="3">
        <v>1.33</v>
      </c>
      <c r="C7" s="9">
        <f>C6*$B$7</f>
        <v>3.99</v>
      </c>
      <c r="D7" s="9">
        <f t="shared" ref="D7:N7" si="1">D6*$B$7</f>
        <v>3.99</v>
      </c>
      <c r="E7" s="9">
        <f t="shared" si="1"/>
        <v>3.99</v>
      </c>
      <c r="F7" s="9">
        <f t="shared" si="1"/>
        <v>3.99</v>
      </c>
      <c r="G7" s="9">
        <f t="shared" si="1"/>
        <v>3.99</v>
      </c>
      <c r="H7" s="9">
        <f t="shared" si="1"/>
        <v>3.99</v>
      </c>
      <c r="I7" s="9">
        <f t="shared" si="1"/>
        <v>3.99</v>
      </c>
      <c r="J7" s="9">
        <f t="shared" si="1"/>
        <v>3.99</v>
      </c>
      <c r="K7" s="9">
        <f t="shared" si="1"/>
        <v>3.99</v>
      </c>
      <c r="L7" s="9">
        <f t="shared" si="1"/>
        <v>3.99</v>
      </c>
      <c r="M7" s="9">
        <f t="shared" si="1"/>
        <v>3.99</v>
      </c>
      <c r="N7" s="9">
        <f t="shared" si="1"/>
        <v>3.99</v>
      </c>
    </row>
    <row r="8" spans="1:27" ht="21" customHeight="1" x14ac:dyDescent="0.2">
      <c r="A8" s="3" t="s">
        <v>13</v>
      </c>
      <c r="B8" s="3"/>
      <c r="C8" s="15">
        <v>2</v>
      </c>
      <c r="D8" s="15">
        <v>2</v>
      </c>
      <c r="E8" s="15">
        <v>2</v>
      </c>
      <c r="F8" s="15">
        <v>2</v>
      </c>
      <c r="G8" s="15">
        <v>2</v>
      </c>
      <c r="H8" s="15">
        <v>2</v>
      </c>
      <c r="I8" s="15">
        <v>2</v>
      </c>
      <c r="J8" s="15">
        <v>2</v>
      </c>
      <c r="K8" s="15">
        <v>2</v>
      </c>
      <c r="L8" s="15">
        <v>2</v>
      </c>
      <c r="M8" s="15">
        <v>2</v>
      </c>
      <c r="N8" s="15">
        <v>2</v>
      </c>
    </row>
    <row r="9" spans="1:27" x14ac:dyDescent="0.2">
      <c r="A9" s="3" t="s">
        <v>37</v>
      </c>
      <c r="B9" s="3">
        <v>1.33</v>
      </c>
      <c r="C9" s="9">
        <f>C8*$B$9</f>
        <v>2.66</v>
      </c>
      <c r="D9" s="9">
        <f t="shared" ref="D9:N9" si="2">D8*$B$9</f>
        <v>2.66</v>
      </c>
      <c r="E9" s="9">
        <f t="shared" si="2"/>
        <v>2.66</v>
      </c>
      <c r="F9" s="9">
        <f t="shared" si="2"/>
        <v>2.66</v>
      </c>
      <c r="G9" s="9">
        <f t="shared" si="2"/>
        <v>2.66</v>
      </c>
      <c r="H9" s="9">
        <f t="shared" si="2"/>
        <v>2.66</v>
      </c>
      <c r="I9" s="9">
        <f t="shared" si="2"/>
        <v>2.66</v>
      </c>
      <c r="J9" s="9">
        <f t="shared" si="2"/>
        <v>2.66</v>
      </c>
      <c r="K9" s="9">
        <f t="shared" si="2"/>
        <v>2.66</v>
      </c>
      <c r="L9" s="9">
        <f t="shared" si="2"/>
        <v>2.66</v>
      </c>
      <c r="M9" s="9">
        <f t="shared" si="2"/>
        <v>2.66</v>
      </c>
      <c r="N9" s="9">
        <f t="shared" si="2"/>
        <v>2.66</v>
      </c>
    </row>
    <row r="10" spans="1:27" ht="21" customHeight="1" x14ac:dyDescent="0.2">
      <c r="A10" s="3" t="s">
        <v>14</v>
      </c>
      <c r="B10" s="3"/>
      <c r="C10" s="15">
        <v>1</v>
      </c>
      <c r="D10" s="15">
        <v>1</v>
      </c>
      <c r="E10" s="15">
        <v>1</v>
      </c>
      <c r="F10" s="15">
        <v>1</v>
      </c>
      <c r="G10" s="15">
        <v>1</v>
      </c>
      <c r="H10" s="15">
        <v>1</v>
      </c>
      <c r="I10" s="15">
        <v>1</v>
      </c>
      <c r="J10" s="15">
        <v>1</v>
      </c>
      <c r="K10" s="15">
        <v>1</v>
      </c>
      <c r="L10" s="15">
        <v>1</v>
      </c>
      <c r="M10" s="15">
        <v>1</v>
      </c>
      <c r="N10" s="15">
        <v>1</v>
      </c>
    </row>
    <row r="11" spans="1:27" x14ac:dyDescent="0.2">
      <c r="A11" s="3" t="s">
        <v>38</v>
      </c>
      <c r="B11" s="3">
        <v>2.65</v>
      </c>
      <c r="C11" s="10">
        <f>C10*$B$11</f>
        <v>2.65</v>
      </c>
      <c r="D11" s="10">
        <f t="shared" ref="D11:N11" si="3">D10*$B$11</f>
        <v>2.65</v>
      </c>
      <c r="E11" s="10">
        <f t="shared" si="3"/>
        <v>2.65</v>
      </c>
      <c r="F11" s="10">
        <f t="shared" si="3"/>
        <v>2.65</v>
      </c>
      <c r="G11" s="10">
        <f t="shared" si="3"/>
        <v>2.65</v>
      </c>
      <c r="H11" s="10">
        <f t="shared" si="3"/>
        <v>2.65</v>
      </c>
      <c r="I11" s="10">
        <f t="shared" si="3"/>
        <v>2.65</v>
      </c>
      <c r="J11" s="10">
        <f t="shared" si="3"/>
        <v>2.65</v>
      </c>
      <c r="K11" s="10">
        <f t="shared" si="3"/>
        <v>2.65</v>
      </c>
      <c r="L11" s="10">
        <f t="shared" si="3"/>
        <v>2.65</v>
      </c>
      <c r="M11" s="10">
        <f t="shared" si="3"/>
        <v>2.65</v>
      </c>
      <c r="N11" s="10">
        <f t="shared" si="3"/>
        <v>2.65</v>
      </c>
    </row>
    <row r="12" spans="1:27" ht="25.5" x14ac:dyDescent="0.2">
      <c r="A12" s="4" t="s">
        <v>34</v>
      </c>
      <c r="B12" s="4"/>
      <c r="C12" s="16">
        <v>1</v>
      </c>
      <c r="D12" s="16">
        <v>1</v>
      </c>
      <c r="E12" s="16">
        <v>1</v>
      </c>
      <c r="F12" s="16">
        <v>1</v>
      </c>
      <c r="G12" s="16">
        <v>1</v>
      </c>
      <c r="H12" s="16">
        <v>1</v>
      </c>
      <c r="I12" s="16">
        <v>1</v>
      </c>
      <c r="J12" s="16">
        <v>1</v>
      </c>
      <c r="K12" s="16">
        <v>1</v>
      </c>
      <c r="L12" s="16">
        <v>1</v>
      </c>
      <c r="M12" s="16">
        <v>1</v>
      </c>
      <c r="N12" s="16">
        <v>1</v>
      </c>
      <c r="O12" s="13" t="s">
        <v>91</v>
      </c>
    </row>
    <row r="13" spans="1:27" x14ac:dyDescent="0.2">
      <c r="A13" s="3" t="s">
        <v>39</v>
      </c>
      <c r="B13" s="3">
        <v>3</v>
      </c>
      <c r="C13" s="3">
        <f>C12*$B$13</f>
        <v>3</v>
      </c>
      <c r="D13" s="3">
        <f t="shared" ref="D13:N13" si="4">D12*$B$13</f>
        <v>3</v>
      </c>
      <c r="E13" s="3">
        <f t="shared" si="4"/>
        <v>3</v>
      </c>
      <c r="F13" s="3">
        <f t="shared" si="4"/>
        <v>3</v>
      </c>
      <c r="G13" s="3">
        <f t="shared" si="4"/>
        <v>3</v>
      </c>
      <c r="H13" s="3">
        <f t="shared" si="4"/>
        <v>3</v>
      </c>
      <c r="I13" s="3">
        <f t="shared" si="4"/>
        <v>3</v>
      </c>
      <c r="J13" s="3">
        <f t="shared" si="4"/>
        <v>3</v>
      </c>
      <c r="K13" s="3">
        <f t="shared" si="4"/>
        <v>3</v>
      </c>
      <c r="L13" s="3">
        <f t="shared" si="4"/>
        <v>3</v>
      </c>
      <c r="M13" s="3">
        <f t="shared" si="4"/>
        <v>3</v>
      </c>
      <c r="N13" s="3">
        <f t="shared" si="4"/>
        <v>3</v>
      </c>
      <c r="O13" s="13" t="s">
        <v>92</v>
      </c>
    </row>
    <row r="14" spans="1:27" x14ac:dyDescent="0.2">
      <c r="A14" s="36" t="s">
        <v>76</v>
      </c>
      <c r="B14" s="3"/>
      <c r="C14" s="9">
        <f>C13+C11+C9+C7+C5+C3</f>
        <v>68.900000000000006</v>
      </c>
      <c r="D14" s="9">
        <f t="shared" ref="D14:N14" si="5">D13+D11+D9+D7+D5+D3</f>
        <v>68.900000000000006</v>
      </c>
      <c r="E14" s="9">
        <f t="shared" si="5"/>
        <v>68.900000000000006</v>
      </c>
      <c r="F14" s="9">
        <f t="shared" si="5"/>
        <v>68.900000000000006</v>
      </c>
      <c r="G14" s="9">
        <f t="shared" si="5"/>
        <v>68.900000000000006</v>
      </c>
      <c r="H14" s="9">
        <f t="shared" si="5"/>
        <v>64.900000000000006</v>
      </c>
      <c r="I14" s="9">
        <f t="shared" si="5"/>
        <v>62.9</v>
      </c>
      <c r="J14" s="9">
        <f t="shared" si="5"/>
        <v>62.9</v>
      </c>
      <c r="K14" s="9">
        <f t="shared" si="5"/>
        <v>62.9</v>
      </c>
      <c r="L14" s="9">
        <f t="shared" si="5"/>
        <v>62.9</v>
      </c>
      <c r="M14" s="9">
        <f t="shared" si="5"/>
        <v>64.900000000000006</v>
      </c>
      <c r="N14" s="9">
        <f t="shared" si="5"/>
        <v>69.900000000000006</v>
      </c>
      <c r="O14" s="13" t="s">
        <v>90</v>
      </c>
    </row>
    <row r="15" spans="1:27" s="13" customFormat="1" x14ac:dyDescent="0.2">
      <c r="A15" s="11" t="s">
        <v>81</v>
      </c>
      <c r="B15" s="12"/>
      <c r="C15" s="14">
        <f>ROUNDUP(C14,0)</f>
        <v>69</v>
      </c>
      <c r="D15" s="14">
        <f t="shared" ref="D15:N15" si="6">ROUNDUP(D14,0)</f>
        <v>69</v>
      </c>
      <c r="E15" s="14">
        <f t="shared" si="6"/>
        <v>69</v>
      </c>
      <c r="F15" s="14">
        <f t="shared" si="6"/>
        <v>69</v>
      </c>
      <c r="G15" s="14">
        <f t="shared" si="6"/>
        <v>69</v>
      </c>
      <c r="H15" s="14">
        <f t="shared" si="6"/>
        <v>65</v>
      </c>
      <c r="I15" s="14">
        <f t="shared" si="6"/>
        <v>63</v>
      </c>
      <c r="J15" s="14">
        <f t="shared" si="6"/>
        <v>63</v>
      </c>
      <c r="K15" s="14">
        <f t="shared" si="6"/>
        <v>63</v>
      </c>
      <c r="L15" s="14">
        <f t="shared" si="6"/>
        <v>63</v>
      </c>
      <c r="M15" s="14">
        <f t="shared" si="6"/>
        <v>65</v>
      </c>
      <c r="N15" s="14">
        <f t="shared" si="6"/>
        <v>70</v>
      </c>
      <c r="O15" s="42">
        <f>(L15+M15+N15)/3</f>
        <v>66</v>
      </c>
    </row>
    <row r="16" spans="1:27" x14ac:dyDescent="0.2">
      <c r="A16" s="36" t="s">
        <v>77</v>
      </c>
      <c r="B16" s="9"/>
      <c r="C16" s="37">
        <f t="shared" ref="C16:N16" si="7">IF($B$19&gt;0,C14/95*100,0)</f>
        <v>72.526315789473699</v>
      </c>
      <c r="D16" s="37">
        <f t="shared" si="7"/>
        <v>72.526315789473699</v>
      </c>
      <c r="E16" s="37">
        <f t="shared" si="7"/>
        <v>72.526315789473699</v>
      </c>
      <c r="F16" s="37">
        <f t="shared" si="7"/>
        <v>72.526315789473699</v>
      </c>
      <c r="G16" s="37">
        <f t="shared" si="7"/>
        <v>72.526315789473699</v>
      </c>
      <c r="H16" s="37">
        <f t="shared" si="7"/>
        <v>68.31578947368422</v>
      </c>
      <c r="I16" s="37">
        <f t="shared" si="7"/>
        <v>66.21052631578948</v>
      </c>
      <c r="J16" s="37">
        <f t="shared" si="7"/>
        <v>66.21052631578948</v>
      </c>
      <c r="K16" s="37">
        <f t="shared" si="7"/>
        <v>66.21052631578948</v>
      </c>
      <c r="L16" s="37">
        <f t="shared" si="7"/>
        <v>66.21052631578948</v>
      </c>
      <c r="M16" s="37">
        <f t="shared" si="7"/>
        <v>68.31578947368422</v>
      </c>
      <c r="N16" s="37">
        <f t="shared" si="7"/>
        <v>73.578947368421055</v>
      </c>
      <c r="O16" s="42"/>
    </row>
    <row r="17" spans="1:15" customFormat="1" x14ac:dyDescent="0.2">
      <c r="A17" s="11" t="s">
        <v>82</v>
      </c>
      <c r="B17" s="38"/>
      <c r="C17" s="14">
        <f>ROUNDUP(C16,0)</f>
        <v>73</v>
      </c>
      <c r="D17" s="14">
        <f t="shared" ref="D17:N17" si="8">ROUNDUP(D16,0)</f>
        <v>73</v>
      </c>
      <c r="E17" s="14">
        <f t="shared" si="8"/>
        <v>73</v>
      </c>
      <c r="F17" s="14">
        <f t="shared" si="8"/>
        <v>73</v>
      </c>
      <c r="G17" s="14">
        <f t="shared" si="8"/>
        <v>73</v>
      </c>
      <c r="H17" s="14">
        <f t="shared" si="8"/>
        <v>69</v>
      </c>
      <c r="I17" s="14">
        <f t="shared" si="8"/>
        <v>67</v>
      </c>
      <c r="J17" s="14">
        <f t="shared" si="8"/>
        <v>67</v>
      </c>
      <c r="K17" s="14">
        <f t="shared" si="8"/>
        <v>67</v>
      </c>
      <c r="L17" s="14">
        <f t="shared" si="8"/>
        <v>67</v>
      </c>
      <c r="M17" s="14">
        <f t="shared" si="8"/>
        <v>69</v>
      </c>
      <c r="N17" s="14">
        <f t="shared" si="8"/>
        <v>74</v>
      </c>
      <c r="O17" s="42">
        <f>(L17+M17+N17)/3</f>
        <v>70</v>
      </c>
    </row>
    <row r="18" spans="1:15" ht="15" customHeight="1" thickBot="1" x14ac:dyDescent="0.25"/>
    <row r="19" spans="1:15" ht="13.5" thickBot="1" x14ac:dyDescent="0.25">
      <c r="A19" s="51" t="s">
        <v>78</v>
      </c>
      <c r="B19" s="50" t="s">
        <v>40</v>
      </c>
      <c r="C19" s="6" t="s">
        <v>80</v>
      </c>
    </row>
    <row r="20" spans="1:15" x14ac:dyDescent="0.2">
      <c r="C20" s="6" t="s">
        <v>79</v>
      </c>
    </row>
    <row r="21" spans="1:15" x14ac:dyDescent="0.2">
      <c r="A21" s="13" t="s">
        <v>87</v>
      </c>
    </row>
    <row r="22" spans="1:15" x14ac:dyDescent="0.2">
      <c r="A22" s="6" t="s">
        <v>100</v>
      </c>
      <c r="B22" s="33"/>
      <c r="C22" s="33"/>
      <c r="D22" s="33"/>
      <c r="E22" s="33"/>
      <c r="F22" s="33"/>
      <c r="G22" s="33"/>
      <c r="H22" s="33"/>
      <c r="I22" s="33"/>
      <c r="J22" s="33"/>
      <c r="K22" s="33"/>
      <c r="L22" s="33"/>
      <c r="M22" s="33"/>
      <c r="N22" s="33"/>
    </row>
    <row r="23" spans="1:15" x14ac:dyDescent="0.2">
      <c r="A23" s="6" t="s">
        <v>102</v>
      </c>
      <c r="B23" s="34"/>
      <c r="C23" s="34"/>
      <c r="D23" s="34"/>
      <c r="E23" s="34"/>
      <c r="F23" s="34"/>
      <c r="G23" s="34"/>
      <c r="H23" s="34"/>
      <c r="I23" s="34"/>
      <c r="J23" s="34"/>
      <c r="K23" s="34"/>
      <c r="L23" s="34"/>
      <c r="M23" s="34"/>
      <c r="N23" s="34"/>
    </row>
    <row r="24" spans="1:15" x14ac:dyDescent="0.2">
      <c r="A24" s="41" t="s">
        <v>101</v>
      </c>
      <c r="B24" s="34"/>
      <c r="C24" s="34"/>
      <c r="D24" s="34"/>
      <c r="E24" s="34"/>
      <c r="F24" s="34"/>
      <c r="G24" s="34"/>
      <c r="H24" s="34"/>
      <c r="I24" s="34"/>
      <c r="J24" s="34"/>
      <c r="K24" s="34"/>
      <c r="L24" s="34"/>
      <c r="M24" s="34"/>
      <c r="N24" s="34"/>
    </row>
    <row r="25" spans="1:15" x14ac:dyDescent="0.2">
      <c r="A25" s="6" t="s">
        <v>103</v>
      </c>
    </row>
    <row r="26" spans="1:15" x14ac:dyDescent="0.2">
      <c r="A26" s="41" t="s">
        <v>143</v>
      </c>
    </row>
    <row r="27" spans="1:15" x14ac:dyDescent="0.2">
      <c r="A27" s="47"/>
    </row>
    <row r="28" spans="1:15" x14ac:dyDescent="0.2">
      <c r="A28" s="41" t="s">
        <v>144</v>
      </c>
    </row>
    <row r="33" spans="1:1" x14ac:dyDescent="0.2">
      <c r="A33" s="46"/>
    </row>
    <row r="35" spans="1:1" x14ac:dyDescent="0.2">
      <c r="A35" s="52"/>
    </row>
    <row r="37" spans="1:1" x14ac:dyDescent="0.2">
      <c r="A37" s="48"/>
    </row>
    <row r="38" spans="1:1" x14ac:dyDescent="0.2">
      <c r="A38" s="49"/>
    </row>
  </sheetData>
  <sheetProtection selectLockedCells="1" selectUnlockedCells="1"/>
  <mergeCells count="1">
    <mergeCell ref="C1:D1"/>
  </mergeCells>
  <phoneticPr fontId="3" type="noConversion"/>
  <pageMargins left="0.78740157480314965" right="0.78740157480314965" top="0.59055118110236227" bottom="0.59055118110236227" header="0.51181102362204722" footer="0.51181102362204722"/>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0"/>
  <sheetViews>
    <sheetView topLeftCell="A4" workbookViewId="0">
      <selection activeCell="A29" sqref="A29"/>
    </sheetView>
  </sheetViews>
  <sheetFormatPr baseColWidth="10" defaultRowHeight="12.75" x14ac:dyDescent="0.2"/>
  <cols>
    <col min="1" max="1" width="123" customWidth="1"/>
  </cols>
  <sheetData>
    <row r="1" spans="1:1" s="20" customFormat="1" ht="15.75" x14ac:dyDescent="0.25">
      <c r="A1" s="18" t="s">
        <v>47</v>
      </c>
    </row>
    <row r="2" spans="1:1" s="20" customFormat="1" ht="15.75" x14ac:dyDescent="0.25">
      <c r="A2" s="18" t="s">
        <v>41</v>
      </c>
    </row>
    <row r="3" spans="1:1" s="20" customFormat="1" ht="42.75" x14ac:dyDescent="0.2">
      <c r="A3" s="19" t="s">
        <v>42</v>
      </c>
    </row>
    <row r="4" spans="1:1" s="20" customFormat="1" ht="14.25" x14ac:dyDescent="0.2">
      <c r="A4" s="19"/>
    </row>
    <row r="5" spans="1:1" s="20" customFormat="1" ht="14.25" x14ac:dyDescent="0.2">
      <c r="A5" s="19"/>
    </row>
    <row r="6" spans="1:1" s="20" customFormat="1" ht="15.75" x14ac:dyDescent="0.25">
      <c r="A6" s="18" t="s">
        <v>48</v>
      </c>
    </row>
    <row r="7" spans="1:1" s="20" customFormat="1" ht="15.75" x14ac:dyDescent="0.25">
      <c r="A7" s="18" t="s">
        <v>43</v>
      </c>
    </row>
    <row r="8" spans="1:1" s="20" customFormat="1" ht="14.25" x14ac:dyDescent="0.2">
      <c r="A8" s="19" t="s">
        <v>44</v>
      </c>
    </row>
    <row r="9" spans="1:1" s="20" customFormat="1" ht="28.5" x14ac:dyDescent="0.2">
      <c r="A9" s="19" t="s">
        <v>45</v>
      </c>
    </row>
    <row r="10" spans="1:1" s="20" customFormat="1" ht="14.25" x14ac:dyDescent="0.2">
      <c r="A10" s="19" t="s">
        <v>46</v>
      </c>
    </row>
    <row r="11" spans="1:1" s="20" customFormat="1" ht="14.25" x14ac:dyDescent="0.2">
      <c r="A11" s="19"/>
    </row>
    <row r="12" spans="1:1" s="20" customFormat="1" ht="14.25" x14ac:dyDescent="0.2"/>
    <row r="13" spans="1:1" s="20" customFormat="1" ht="15.75" x14ac:dyDescent="0.2">
      <c r="A13" s="55" t="s">
        <v>145</v>
      </c>
    </row>
    <row r="14" spans="1:1" s="20" customFormat="1" ht="15.75" x14ac:dyDescent="0.2">
      <c r="A14" s="55" t="s">
        <v>146</v>
      </c>
    </row>
    <row r="15" spans="1:1" s="20" customFormat="1" ht="71.25" x14ac:dyDescent="0.2">
      <c r="A15" s="20" t="s">
        <v>147</v>
      </c>
    </row>
    <row r="16" spans="1:1" s="20" customFormat="1" ht="14.25" x14ac:dyDescent="0.2">
      <c r="A16" s="20" t="s">
        <v>148</v>
      </c>
    </row>
    <row r="17" spans="1:1" s="20" customFormat="1" ht="14.25" x14ac:dyDescent="0.2">
      <c r="A17" s="20" t="s">
        <v>149</v>
      </c>
    </row>
    <row r="18" spans="1:1" s="20" customFormat="1" ht="14.25" x14ac:dyDescent="0.2">
      <c r="A18" s="20" t="s">
        <v>150</v>
      </c>
    </row>
    <row r="19" spans="1:1" s="20" customFormat="1" ht="14.25" x14ac:dyDescent="0.2">
      <c r="A19" s="20" t="s">
        <v>151</v>
      </c>
    </row>
    <row r="20" spans="1:1" s="20" customFormat="1" ht="14.25" x14ac:dyDescent="0.2">
      <c r="A20" s="20" t="s">
        <v>152</v>
      </c>
    </row>
    <row r="21" spans="1:1" s="20" customFormat="1" ht="14.25" x14ac:dyDescent="0.2">
      <c r="A21" s="20" t="s">
        <v>153</v>
      </c>
    </row>
    <row r="22" spans="1:1" s="20" customFormat="1" ht="14.25" x14ac:dyDescent="0.2">
      <c r="A22" s="20" t="s">
        <v>154</v>
      </c>
    </row>
    <row r="23" spans="1:1" s="20" customFormat="1" ht="14.25" x14ac:dyDescent="0.2">
      <c r="A23" s="20" t="s">
        <v>155</v>
      </c>
    </row>
    <row r="24" spans="1:1" s="20" customFormat="1" ht="14.25" x14ac:dyDescent="0.2">
      <c r="A24" s="20" t="s">
        <v>156</v>
      </c>
    </row>
    <row r="25" spans="1:1" s="20" customFormat="1" ht="14.25" x14ac:dyDescent="0.2"/>
    <row r="27" spans="1:1" ht="15.75" x14ac:dyDescent="0.25">
      <c r="A27" s="18" t="s">
        <v>51</v>
      </c>
    </row>
    <row r="28" spans="1:1" ht="15.75" x14ac:dyDescent="0.25">
      <c r="A28" s="18" t="s">
        <v>49</v>
      </c>
    </row>
    <row r="29" spans="1:1" ht="71.25" x14ac:dyDescent="0.2">
      <c r="A29" s="19" t="s">
        <v>50</v>
      </c>
    </row>
    <row r="30" spans="1:1" ht="14.25" x14ac:dyDescent="0.2">
      <c r="A30" s="19"/>
    </row>
    <row r="32" spans="1:1" ht="15.75" x14ac:dyDescent="0.25">
      <c r="A32" s="18" t="s">
        <v>59</v>
      </c>
    </row>
    <row r="33" spans="1:1" ht="15.75" x14ac:dyDescent="0.25">
      <c r="A33" s="18" t="s">
        <v>52</v>
      </c>
    </row>
    <row r="34" spans="1:1" ht="28.5" x14ac:dyDescent="0.2">
      <c r="A34" s="19" t="s">
        <v>157</v>
      </c>
    </row>
    <row r="35" spans="1:1" ht="42.75" x14ac:dyDescent="0.2">
      <c r="A35" s="19" t="s">
        <v>53</v>
      </c>
    </row>
    <row r="36" spans="1:1" ht="14.25" x14ac:dyDescent="0.2">
      <c r="A36" s="19" t="s">
        <v>54</v>
      </c>
    </row>
    <row r="37" spans="1:1" ht="14.25" x14ac:dyDescent="0.2">
      <c r="A37" s="19" t="s">
        <v>55</v>
      </c>
    </row>
    <row r="38" spans="1:1" ht="14.25" x14ac:dyDescent="0.2">
      <c r="A38" s="19" t="s">
        <v>56</v>
      </c>
    </row>
    <row r="39" spans="1:1" ht="28.5" x14ac:dyDescent="0.2">
      <c r="A39" s="19" t="s">
        <v>57</v>
      </c>
    </row>
    <row r="40" spans="1:1" ht="28.5" x14ac:dyDescent="0.2">
      <c r="A40" s="19" t="s">
        <v>58</v>
      </c>
    </row>
  </sheetData>
  <phoneticPr fontId="3"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Mitteilung Eingruppierung</vt:lpstr>
      <vt:lpstr>Prüfschema</vt:lpstr>
      <vt:lpstr>Ist-Belegung Vorjahr</vt:lpstr>
      <vt:lpstr>Soll-Belegung im lfd. Jahr</vt:lpstr>
      <vt:lpstr>Beispiel Prüfung Januar 2020</vt:lpstr>
      <vt:lpstr>SGB</vt:lpstr>
      <vt:lpstr>'Mitteilung Eingruppierung'!Text1</vt:lpstr>
      <vt:lpstr>'Mitteilung Eingruppierung'!Text2</vt:lpstr>
      <vt:lpstr>'Mitteilung Eingruppierung'!Text22</vt:lpstr>
      <vt:lpstr>'Mitteilung Eingruppierung'!Text23</vt:lpstr>
      <vt:lpstr>'Mitteilung Eingruppierung'!Text25</vt:lpstr>
      <vt:lpstr>'Mitteilung Eingruppierung'!Text3</vt:lpstr>
      <vt:lpstr>'Mitteilung Eingruppierung'!Text4</vt:lpstr>
    </vt:vector>
  </TitlesOfParts>
  <Company>Evangelische Landeskirche in Baden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Bucher, Maike</dc:creator>
  <cp:lastModifiedBy>Richter, Jens</cp:lastModifiedBy>
  <cp:lastPrinted>2014-11-20T16:12:12Z</cp:lastPrinted>
  <dcterms:created xsi:type="dcterms:W3CDTF">2010-05-25T08:36:44Z</dcterms:created>
  <dcterms:modified xsi:type="dcterms:W3CDTF">2023-02-13T18:01:29Z</dcterms:modified>
</cp:coreProperties>
</file>